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4" activeTab="0"/>
  </bookViews>
  <sheets>
    <sheet name="Full1" sheetId="1" r:id="rId1"/>
  </sheets>
  <definedNames/>
  <calcPr fullCalcOnLoad="1"/>
</workbook>
</file>

<file path=xl/sharedStrings.xml><?xml version="1.0" encoding="utf-8"?>
<sst xmlns="http://schemas.openxmlformats.org/spreadsheetml/2006/main" count="138" uniqueCount="98">
  <si>
    <t>SÍNDIC DE GREUGES DE CATALUNYA</t>
  </si>
  <si>
    <t>RELACIÓ CONTRACTES ADMINISTRATIUS ANY 2018</t>
  </si>
  <si>
    <t>Inici</t>
  </si>
  <si>
    <t>Finalització</t>
  </si>
  <si>
    <t>Adjudicatari</t>
  </si>
  <si>
    <t>Objecte</t>
  </si>
  <si>
    <t>Procediment</t>
  </si>
  <si>
    <t>Núm de licitadors</t>
  </si>
  <si>
    <t>Import adjudicació</t>
  </si>
  <si>
    <t>% en volum pressupostari</t>
  </si>
  <si>
    <t>ABS INFORMÀTICA, SL</t>
  </si>
  <si>
    <t>Manteniment del programa informàtic comptable</t>
  </si>
  <si>
    <t>Menor</t>
  </si>
  <si>
    <t>Subscripció anual al servei de revisió comptable</t>
  </si>
  <si>
    <t>ALBERTÍ, ENOCH</t>
  </si>
  <si>
    <t>Redacció d'esborranys i propostes per I'elaboració d'un informe i comunicats sobre la vulneració de drets polítics després de l'1 d'octubre</t>
  </si>
  <si>
    <t>Informe sobre l'afectació de Ia
sentència del Tribunal Constitucional 152/2017, de 21 de desembre, sobre el pagament d'indemnitzacions del projecte Castor</t>
  </si>
  <si>
    <t>ALLIANZ SEGUROS Y REASEGUROS SA</t>
  </si>
  <si>
    <t>Assegurança accidents col.lectius</t>
  </si>
  <si>
    <t>APLICACIONES ELÉCTRICAS ENE, SA</t>
  </si>
  <si>
    <t>Manteniment centraleta telefònica</t>
  </si>
  <si>
    <t>AURA ENERGIA, SL (*)</t>
  </si>
  <si>
    <t>Subministrament elèctric</t>
  </si>
  <si>
    <t>Derivat d'acord marc del Consorci de Serveis Universitaris de Catalunya</t>
  </si>
  <si>
    <t>AUTOMÀTICTRANS, SL</t>
  </si>
  <si>
    <t>Manteniment traductor</t>
  </si>
  <si>
    <t>BARNA PORTERS, SL (*)</t>
  </si>
  <si>
    <t>Servei vigilància</t>
  </si>
  <si>
    <t>BONDIA, DAVID</t>
  </si>
  <si>
    <t>Redacció d'esborranys i propostes per l'elaboració d'un informe i comunicats sobre la vulneració de drets polítics després de l'1 d'octubre de 2017</t>
  </si>
  <si>
    <t>BOSCH, JAUME</t>
  </si>
  <si>
    <t>CANON ESPAÑA, SA (*)</t>
  </si>
  <si>
    <t>Manteniment fotocopiadores i  còpies (4 màquines)</t>
  </si>
  <si>
    <t>CARDIOSAFE, SL</t>
  </si>
  <si>
    <t>Servei integral de cardioprotecció</t>
  </si>
  <si>
    <t>CARLOS CASTILLA INGENIEROS, SA</t>
  </si>
  <si>
    <t>Manteniment estàndard, actualització i suport telemàtic aplicació Epsilon</t>
  </si>
  <si>
    <t>CENTRE DE TELECOMUNICACIONS DE LA GENERALITAT DE CATALUNYA (*)</t>
  </si>
  <si>
    <t>Sol.licitud de solucions TIC de caràcter recurrent</t>
  </si>
  <si>
    <t>CHUBB IBERIA SL</t>
  </si>
  <si>
    <t>Manteniment preventiu contra incendis</t>
  </si>
  <si>
    <t>CONTEC, SL</t>
  </si>
  <si>
    <t>Prevenció, control i supervisió de servidors i aplicacions informàtiques</t>
  </si>
  <si>
    <t>COP ENERGIA, SL</t>
  </si>
  <si>
    <t>Manteniment climatització</t>
  </si>
  <si>
    <t>ECONOCOM OSIATIS, SA</t>
  </si>
  <si>
    <t>Manteniment maquinari HP EVA</t>
  </si>
  <si>
    <t>EDITORIAL ARANZADI, SA</t>
  </si>
  <si>
    <t>Subscripció base de dades jurídica en línia</t>
  </si>
  <si>
    <t>FICHERO DE CARGOS ESTIRADO, SA</t>
  </si>
  <si>
    <t>Fitxer d'alts càrrecs</t>
  </si>
  <si>
    <t>FRANQUESA GRISO, ANAÏS</t>
  </si>
  <si>
    <t xml:space="preserve">Defensa jurídica i judicial </t>
  </si>
  <si>
    <t>FUNDACIÓ BOSCH I GIMPERA</t>
  </si>
  <si>
    <t>Serveis d'estudi, análisi i obtenció de dades per a I'avaluació del compliment de la Llei 19/2014</t>
  </si>
  <si>
    <t>FUNDACIÓ CARLES PI I SUNYER</t>
  </si>
  <si>
    <t>Estudi, anàlisi i obtenció de dades sobre el contingut i l’evolució de la informació pública subjecta al règim de transparència publicada a les seus electròniques i llocs web dels diferents subjectes als quals és aplicable la Llei 19/2014, de 29 de desembre, de transparència, accés a la informació i bon govern, mantenint la sèrie històrica de les dades obtingudes des de l’any 2016</t>
  </si>
  <si>
    <t>Obert</t>
  </si>
  <si>
    <t>GENERALI ESPAÑA, SA</t>
  </si>
  <si>
    <t>Assegurança edifici i responsabilitat civil</t>
  </si>
  <si>
    <t>GESTIÓ I SERVEIS MÈDICS SL</t>
  </si>
  <si>
    <t>Servei prevenció de riscos, medicina del treball i especialitats tècniques</t>
  </si>
  <si>
    <t>GINER, JOSEP</t>
  </si>
  <si>
    <t>Informe projecte Castor</t>
  </si>
  <si>
    <t>INSPOREL SISTEMAS DE SEGURIDAD, SL</t>
  </si>
  <si>
    <t>Manteniment sistemes de seguretat i custòdia claus</t>
  </si>
  <si>
    <t>INSTAL.LACIONS INDUSTRIALS FAGOM SL</t>
  </si>
  <si>
    <t>Manteniment reglamentari baixa tensió</t>
  </si>
  <si>
    <t>KILOENERGIA, GRUPS ELECTRÒGEN I SERVEI, SL</t>
  </si>
  <si>
    <t>Manteniment grup electrògen</t>
  </si>
  <si>
    <t>KONE ELEVADORES SA</t>
  </si>
  <si>
    <t>Manteniment ascensors  i línia GSM</t>
  </si>
  <si>
    <t>MULTIANAU, SL</t>
  </si>
  <si>
    <t>Serveis de neteja</t>
  </si>
  <si>
    <t>Pròrroga obert</t>
  </si>
  <si>
    <t>0171/2018</t>
  </si>
  <si>
    <t>QUIBAC SA</t>
  </si>
  <si>
    <t>Manteniment parallamps</t>
  </si>
  <si>
    <t>SOCIEDAD ESTATAL CORREOS Y TELÉGRAFOS, SA (*)</t>
  </si>
  <si>
    <t>Serveis postals</t>
  </si>
  <si>
    <t>Acord marc CCS</t>
  </si>
  <si>
    <t>SOCOMEC IBERICA , SAU</t>
  </si>
  <si>
    <t>Manteniment Sistema Alimentació Ininterrompuda</t>
  </si>
  <si>
    <t>SPEC, SA</t>
  </si>
  <si>
    <t>Manteniment maquinari Base, Sistema Control Horari</t>
  </si>
  <si>
    <t>Manteniment programari, Sistema Control Horari</t>
  </si>
  <si>
    <t>STENCO</t>
  </si>
  <si>
    <t>Control i prevenció integral de la legionel.losi</t>
  </si>
  <si>
    <t>TIRO Y RETIRO, SL</t>
  </si>
  <si>
    <t>Impressió bases i reimpressió per a fulletons</t>
  </si>
  <si>
    <t>UNIVERSITAT OBERTA DE CATALUNYA</t>
  </si>
  <si>
    <t>Serveis d'estudi, anàlisi i obtenció de dades per a I'avaluació del dret d'accés a la informació pública, en aplicació de la Llei 19/2014, de transparència, accés a la informació pública i bon govern</t>
  </si>
  <si>
    <t>VODAFONE ESPAÑA, SAU (*)</t>
  </si>
  <si>
    <t>Servei telefonia mòbil i línia 900</t>
  </si>
  <si>
    <t>ZIPCAR CATALUNYA CARSHARING, SA (*)</t>
  </si>
  <si>
    <t>Servei de cotxe compartit</t>
  </si>
  <si>
    <t>(*) Import segons estimació</t>
  </si>
  <si>
    <t>Actualitzat en data  08/02/2018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</si>
</sst>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%"/>
    <numFmt numFmtId="167" formatCode="#,##0.00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1"/>
      <name val="Caecilia LT Roman"/>
      <family val="0"/>
    </font>
    <font>
      <sz val="20"/>
      <name val="Caecilia LT Roman"/>
      <family val="0"/>
    </font>
    <font>
      <b/>
      <sz val="20"/>
      <name val="Caecilia LT Roman"/>
      <family val="0"/>
    </font>
    <font>
      <b/>
      <sz val="11"/>
      <name val="Caecilia LT Roman"/>
      <family val="0"/>
    </font>
    <font>
      <sz val="20"/>
      <color indexed="8"/>
      <name val="Caecilia LT Roman"/>
      <family val="0"/>
    </font>
    <font>
      <b/>
      <i/>
      <sz val="20"/>
      <name val="Caecilia LT Roman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2" fillId="0" borderId="0" xfId="20" applyFont="1">
      <alignment/>
      <protection/>
    </xf>
    <xf numFmtId="165" fontId="2" fillId="0" borderId="0" xfId="20" applyNumberFormat="1" applyFont="1">
      <alignment/>
      <protection/>
    </xf>
    <xf numFmtId="164" fontId="2" fillId="0" borderId="0" xfId="20" applyFont="1" applyAlignment="1">
      <alignment horizontal="center" vertical="center"/>
      <protection/>
    </xf>
    <xf numFmtId="166" fontId="2" fillId="0" borderId="0" xfId="20" applyNumberFormat="1" applyFont="1">
      <alignment/>
      <protection/>
    </xf>
    <xf numFmtId="164" fontId="3" fillId="0" borderId="0" xfId="20" applyFont="1">
      <alignment/>
      <protection/>
    </xf>
    <xf numFmtId="165" fontId="3" fillId="0" borderId="0" xfId="20" applyNumberFormat="1" applyFont="1">
      <alignment/>
      <protection/>
    </xf>
    <xf numFmtId="164" fontId="3" fillId="0" borderId="0" xfId="20" applyFont="1" applyAlignment="1">
      <alignment horizontal="center" vertical="center"/>
      <protection/>
    </xf>
    <xf numFmtId="166" fontId="3" fillId="0" borderId="0" xfId="20" applyNumberFormat="1" applyFont="1">
      <alignment/>
      <protection/>
    </xf>
    <xf numFmtId="164" fontId="4" fillId="0" borderId="0" xfId="20" applyFont="1">
      <alignment/>
      <protection/>
    </xf>
    <xf numFmtId="165" fontId="4" fillId="0" borderId="0" xfId="20" applyNumberFormat="1" applyFont="1">
      <alignment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 applyAlignment="1">
      <alignment horizontal="center" vertical="center"/>
      <protection/>
    </xf>
    <xf numFmtId="166" fontId="4" fillId="0" borderId="0" xfId="20" applyNumberFormat="1" applyFont="1">
      <alignment/>
      <protection/>
    </xf>
    <xf numFmtId="165" fontId="4" fillId="2" borderId="0" xfId="20" applyNumberFormat="1" applyFont="1" applyFill="1">
      <alignment/>
      <protection/>
    </xf>
    <xf numFmtId="164" fontId="4" fillId="2" borderId="0" xfId="20" applyFont="1" applyFill="1" applyAlignment="1">
      <alignment horizontal="center"/>
      <protection/>
    </xf>
    <xf numFmtId="164" fontId="4" fillId="2" borderId="0" xfId="20" applyFont="1" applyFill="1">
      <alignment/>
      <protection/>
    </xf>
    <xf numFmtId="164" fontId="4" fillId="2" borderId="0" xfId="20" applyFont="1" applyFill="1" applyAlignment="1">
      <alignment horizontal="center" vertical="center"/>
      <protection/>
    </xf>
    <xf numFmtId="164" fontId="4" fillId="0" borderId="0" xfId="20" applyFont="1" applyFill="1">
      <alignment/>
      <protection/>
    </xf>
    <xf numFmtId="164" fontId="4" fillId="0" borderId="0" xfId="20" applyFont="1" applyAlignment="1">
      <alignment horizontal="center"/>
      <protection/>
    </xf>
    <xf numFmtId="165" fontId="4" fillId="0" borderId="0" xfId="20" applyNumberFormat="1" applyFont="1" applyBorder="1" applyAlignment="1">
      <alignment horizontal="center"/>
      <protection/>
    </xf>
    <xf numFmtId="164" fontId="4" fillId="0" borderId="0" xfId="20" applyFont="1" applyAlignment="1">
      <alignment horizontal="center" vertical="center" wrapText="1"/>
      <protection/>
    </xf>
    <xf numFmtId="164" fontId="4" fillId="0" borderId="0" xfId="20" applyFont="1" applyAlignment="1">
      <alignment horizontal="center" wrapText="1"/>
      <protection/>
    </xf>
    <xf numFmtId="166" fontId="4" fillId="0" borderId="0" xfId="20" applyNumberFormat="1" applyFont="1" applyAlignment="1">
      <alignment horizontal="center" wrapText="1"/>
      <protection/>
    </xf>
    <xf numFmtId="164" fontId="5" fillId="0" borderId="0" xfId="20" applyFont="1" applyAlignment="1">
      <alignment horizontal="center"/>
      <protection/>
    </xf>
    <xf numFmtId="165" fontId="6" fillId="0" borderId="1" xfId="20" applyNumberFormat="1" applyFont="1" applyFill="1" applyBorder="1" applyAlignment="1">
      <alignment horizontal="center" vertical="center"/>
      <protection/>
    </xf>
    <xf numFmtId="164" fontId="4" fillId="0" borderId="1" xfId="20" applyFont="1" applyFill="1" applyBorder="1" applyAlignment="1">
      <alignment horizontal="left" vertical="center" wrapText="1"/>
      <protection/>
    </xf>
    <xf numFmtId="164" fontId="3" fillId="0" borderId="1" xfId="20" applyFont="1" applyFill="1" applyBorder="1" applyAlignment="1">
      <alignment horizontal="left" vertical="center" wrapText="1"/>
      <protection/>
    </xf>
    <xf numFmtId="164" fontId="3" fillId="0" borderId="1" xfId="20" applyFont="1" applyFill="1" applyBorder="1" applyAlignment="1">
      <alignment vertical="center"/>
      <protection/>
    </xf>
    <xf numFmtId="164" fontId="3" fillId="0" borderId="1" xfId="20" applyFont="1" applyFill="1" applyBorder="1" applyAlignment="1">
      <alignment horizontal="center" vertical="center"/>
      <protection/>
    </xf>
    <xf numFmtId="167" fontId="3" fillId="0" borderId="1" xfId="20" applyNumberFormat="1" applyFont="1" applyFill="1" applyBorder="1" applyAlignment="1">
      <alignment horizontal="center" vertical="center"/>
      <protection/>
    </xf>
    <xf numFmtId="166" fontId="3" fillId="0" borderId="1" xfId="20" applyNumberFormat="1" applyFont="1" applyBorder="1" applyAlignment="1">
      <alignment vertical="center"/>
      <protection/>
    </xf>
    <xf numFmtId="164" fontId="4" fillId="0" borderId="1" xfId="20" applyFont="1" applyFill="1" applyBorder="1" applyAlignment="1">
      <alignment horizontal="left" vertical="center"/>
      <protection/>
    </xf>
    <xf numFmtId="166" fontId="3" fillId="0" borderId="1" xfId="20" applyNumberFormat="1" applyFont="1" applyFill="1" applyBorder="1" applyAlignment="1">
      <alignment vertical="center"/>
      <protection/>
    </xf>
    <xf numFmtId="164" fontId="3" fillId="0" borderId="1" xfId="20" applyFont="1" applyFill="1" applyBorder="1" applyAlignment="1">
      <alignment vertical="center" wrapText="1"/>
      <protection/>
    </xf>
    <xf numFmtId="164" fontId="2" fillId="0" borderId="0" xfId="20" applyFont="1" applyFill="1">
      <alignment/>
      <protection/>
    </xf>
    <xf numFmtId="164" fontId="3" fillId="0" borderId="1" xfId="20" applyFont="1" applyFill="1" applyBorder="1" applyAlignment="1">
      <alignment wrapText="1"/>
      <protection/>
    </xf>
    <xf numFmtId="164" fontId="3" fillId="0" borderId="1" xfId="20" applyFont="1" applyFill="1" applyBorder="1">
      <alignment/>
      <protection/>
    </xf>
    <xf numFmtId="167" fontId="3" fillId="0" borderId="1" xfId="20" applyNumberFormat="1" applyFont="1" applyFill="1" applyBorder="1" applyAlignment="1">
      <alignment horizontal="center" vertical="center" wrapText="1"/>
      <protection/>
    </xf>
    <xf numFmtId="164" fontId="3" fillId="0" borderId="1" xfId="20" applyNumberFormat="1" applyFont="1" applyFill="1" applyBorder="1" applyAlignment="1">
      <alignment horizontal="center" vertical="center"/>
      <protection/>
    </xf>
    <xf numFmtId="167" fontId="6" fillId="0" borderId="1" xfId="20" applyNumberFormat="1" applyFont="1" applyFill="1" applyBorder="1" applyAlignment="1">
      <alignment horizontal="center" vertical="center"/>
      <protection/>
    </xf>
    <xf numFmtId="167" fontId="4" fillId="0" borderId="0" xfId="20" applyNumberFormat="1" applyFont="1">
      <alignment/>
      <protection/>
    </xf>
    <xf numFmtId="164" fontId="7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1000125</xdr:colOff>
      <xdr:row>0</xdr:row>
      <xdr:rowOff>85725</xdr:rowOff>
    </xdr:from>
    <xdr:to>
      <xdr:col>8</xdr:col>
      <xdr:colOff>28575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78275" y="85725"/>
          <a:ext cx="16954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="72" zoomScaleNormal="72" workbookViewId="0" topLeftCell="A16">
      <selection activeCell="E22" sqref="E22"/>
    </sheetView>
  </sheetViews>
  <sheetFormatPr defaultColWidth="27.421875" defaultRowHeight="12.75"/>
  <cols>
    <col min="1" max="1" width="21.28125" style="1" customWidth="1"/>
    <col min="2" max="2" width="33.00390625" style="2" customWidth="1"/>
    <col min="3" max="3" width="51.421875" style="1" customWidth="1"/>
    <col min="4" max="4" width="70.28125" style="1" customWidth="1"/>
    <col min="5" max="5" width="45.421875" style="1" customWidth="1"/>
    <col min="6" max="6" width="13.7109375" style="3" customWidth="1"/>
    <col min="7" max="7" width="22.421875" style="1" customWidth="1"/>
    <col min="8" max="8" width="17.57421875" style="4" customWidth="1"/>
    <col min="9" max="16384" width="27.421875" style="1" customWidth="1"/>
  </cols>
  <sheetData>
    <row r="1" spans="2:8" s="5" customFormat="1" ht="12.75">
      <c r="B1" s="6"/>
      <c r="F1" s="7"/>
      <c r="H1" s="8"/>
    </row>
    <row r="2" spans="2:8" s="9" customFormat="1" ht="12.75">
      <c r="B2" s="10" t="s">
        <v>0</v>
      </c>
      <c r="C2" s="11"/>
      <c r="F2" s="12"/>
      <c r="H2" s="13"/>
    </row>
    <row r="3" spans="2:8" s="9" customFormat="1" ht="12.75">
      <c r="B3" s="10"/>
      <c r="C3" s="11"/>
      <c r="F3" s="12"/>
      <c r="H3" s="13"/>
    </row>
    <row r="4" spans="2:8" s="9" customFormat="1" ht="12.75">
      <c r="B4" s="14" t="s">
        <v>1</v>
      </c>
      <c r="C4" s="15"/>
      <c r="D4" s="16"/>
      <c r="E4" s="16"/>
      <c r="F4" s="17"/>
      <c r="G4" s="18"/>
      <c r="H4" s="13"/>
    </row>
    <row r="5" spans="2:8" s="5" customFormat="1" ht="12.75">
      <c r="B5" s="6"/>
      <c r="F5" s="7"/>
      <c r="H5" s="8"/>
    </row>
    <row r="6" spans="2:8" s="5" customFormat="1" ht="12.75">
      <c r="B6" s="6"/>
      <c r="F6" s="7"/>
      <c r="H6" s="8"/>
    </row>
    <row r="7" spans="1:8" s="24" customFormat="1" ht="12.75">
      <c r="A7" s="19" t="s">
        <v>2</v>
      </c>
      <c r="B7" s="20" t="s">
        <v>3</v>
      </c>
      <c r="C7" s="19" t="s">
        <v>4</v>
      </c>
      <c r="D7" s="19" t="s">
        <v>5</v>
      </c>
      <c r="E7" s="19" t="s">
        <v>6</v>
      </c>
      <c r="F7" s="21" t="s">
        <v>7</v>
      </c>
      <c r="G7" s="22" t="s">
        <v>8</v>
      </c>
      <c r="H7" s="23" t="s">
        <v>9</v>
      </c>
    </row>
    <row r="8" spans="1:8" ht="12.75">
      <c r="A8" s="25">
        <v>43101</v>
      </c>
      <c r="B8" s="25">
        <v>43131</v>
      </c>
      <c r="C8" s="26" t="s">
        <v>10</v>
      </c>
      <c r="D8" s="27" t="s">
        <v>11</v>
      </c>
      <c r="E8" s="28" t="s">
        <v>12</v>
      </c>
      <c r="F8" s="29">
        <v>1</v>
      </c>
      <c r="G8" s="30">
        <v>4302.46</v>
      </c>
      <c r="H8" s="31">
        <f>G8/$G$50</f>
        <v>0.011698387877828812</v>
      </c>
    </row>
    <row r="9" spans="1:8" ht="12.75">
      <c r="A9" s="25">
        <v>43101</v>
      </c>
      <c r="B9" s="25">
        <v>43131</v>
      </c>
      <c r="C9" s="26" t="s">
        <v>10</v>
      </c>
      <c r="D9" s="27" t="s">
        <v>13</v>
      </c>
      <c r="E9" s="28" t="s">
        <v>12</v>
      </c>
      <c r="F9" s="29">
        <v>1</v>
      </c>
      <c r="G9" s="30">
        <v>696</v>
      </c>
      <c r="H9" s="31">
        <f>G9/$G$50</f>
        <v>0.0018924238605283613</v>
      </c>
    </row>
    <row r="10" spans="1:8" ht="12.75">
      <c r="A10" s="25">
        <v>43115</v>
      </c>
      <c r="B10" s="25">
        <v>43251</v>
      </c>
      <c r="C10" s="32" t="s">
        <v>14</v>
      </c>
      <c r="D10" s="27" t="s">
        <v>15</v>
      </c>
      <c r="E10" s="28" t="s">
        <v>12</v>
      </c>
      <c r="F10" s="29">
        <v>1</v>
      </c>
      <c r="G10" s="30">
        <v>1000</v>
      </c>
      <c r="H10" s="31">
        <f>G10/$G$50</f>
        <v>0.0027189997996097145</v>
      </c>
    </row>
    <row r="11" spans="1:8" ht="12.75">
      <c r="A11" s="25">
        <v>43102</v>
      </c>
      <c r="B11" s="25">
        <v>43131</v>
      </c>
      <c r="C11" s="32" t="s">
        <v>14</v>
      </c>
      <c r="D11" s="27" t="s">
        <v>16</v>
      </c>
      <c r="E11" s="28" t="s">
        <v>12</v>
      </c>
      <c r="F11" s="29">
        <v>1</v>
      </c>
      <c r="G11" s="30">
        <v>1000</v>
      </c>
      <c r="H11" s="31">
        <f>G11/$G$50</f>
        <v>0.0027189997996097145</v>
      </c>
    </row>
    <row r="12" spans="1:8" ht="12.75">
      <c r="A12" s="25">
        <v>43101</v>
      </c>
      <c r="B12" s="25">
        <v>43465</v>
      </c>
      <c r="C12" s="26" t="s">
        <v>17</v>
      </c>
      <c r="D12" s="27" t="s">
        <v>18</v>
      </c>
      <c r="E12" s="28" t="s">
        <v>12</v>
      </c>
      <c r="F12" s="29">
        <v>3</v>
      </c>
      <c r="G12" s="30">
        <v>1865.07</v>
      </c>
      <c r="H12" s="33">
        <f>G12/$G$50</f>
        <v>0.00507112495625809</v>
      </c>
    </row>
    <row r="13" spans="1:8" ht="12.75">
      <c r="A13" s="25">
        <v>43101</v>
      </c>
      <c r="B13" s="25">
        <v>43131</v>
      </c>
      <c r="C13" s="26" t="s">
        <v>19</v>
      </c>
      <c r="D13" s="27" t="s">
        <v>20</v>
      </c>
      <c r="E13" s="28" t="s">
        <v>12</v>
      </c>
      <c r="F13" s="29">
        <v>3</v>
      </c>
      <c r="G13" s="30">
        <v>708.62</v>
      </c>
      <c r="H13" s="31">
        <f>G13/$G$50</f>
        <v>0.0019267376379994358</v>
      </c>
    </row>
    <row r="14" spans="1:8" ht="12.75">
      <c r="A14" s="25">
        <v>43101</v>
      </c>
      <c r="B14" s="25">
        <v>43465</v>
      </c>
      <c r="C14" s="26" t="s">
        <v>21</v>
      </c>
      <c r="D14" s="27" t="s">
        <v>22</v>
      </c>
      <c r="E14" s="34" t="s">
        <v>23</v>
      </c>
      <c r="F14" s="29">
        <v>7</v>
      </c>
      <c r="G14" s="30">
        <v>51662</v>
      </c>
      <c r="H14" s="31">
        <f>G14/$G$50</f>
        <v>0.14046896764743708</v>
      </c>
    </row>
    <row r="15" spans="1:8" ht="12.75">
      <c r="A15" s="25">
        <v>43101</v>
      </c>
      <c r="B15" s="25">
        <v>43465</v>
      </c>
      <c r="C15" s="32" t="s">
        <v>24</v>
      </c>
      <c r="D15" s="27" t="s">
        <v>25</v>
      </c>
      <c r="E15" s="28" t="s">
        <v>12</v>
      </c>
      <c r="F15" s="29">
        <v>1</v>
      </c>
      <c r="G15" s="30">
        <v>1512</v>
      </c>
      <c r="H15" s="33">
        <f>G15/$G$50</f>
        <v>0.004111127697009888</v>
      </c>
    </row>
    <row r="16" spans="1:8" ht="12.75">
      <c r="A16" s="25">
        <v>43101</v>
      </c>
      <c r="B16" s="25">
        <v>43465</v>
      </c>
      <c r="C16" s="32" t="s">
        <v>26</v>
      </c>
      <c r="D16" s="27" t="s">
        <v>27</v>
      </c>
      <c r="E16" s="28" t="s">
        <v>12</v>
      </c>
      <c r="F16" s="29">
        <v>5</v>
      </c>
      <c r="G16" s="30">
        <v>13125.61</v>
      </c>
      <c r="H16" s="31">
        <f>G16/$G$50</f>
        <v>0.035688530959755264</v>
      </c>
    </row>
    <row r="17" spans="1:8" ht="12.75">
      <c r="A17" s="25">
        <v>43101</v>
      </c>
      <c r="B17" s="25">
        <v>43251</v>
      </c>
      <c r="C17" s="32" t="s">
        <v>28</v>
      </c>
      <c r="D17" s="27" t="s">
        <v>29</v>
      </c>
      <c r="E17" s="28" t="s">
        <v>12</v>
      </c>
      <c r="F17" s="29">
        <v>1</v>
      </c>
      <c r="G17" s="30">
        <v>1000</v>
      </c>
      <c r="H17" s="31">
        <f>G17/$G$50</f>
        <v>0.0027189997996097145</v>
      </c>
    </row>
    <row r="18" spans="1:8" ht="12.75">
      <c r="A18" s="25">
        <v>43101</v>
      </c>
      <c r="B18" s="25">
        <v>43251</v>
      </c>
      <c r="C18" s="32" t="s">
        <v>30</v>
      </c>
      <c r="D18" s="27" t="s">
        <v>29</v>
      </c>
      <c r="E18" s="28" t="s">
        <v>12</v>
      </c>
      <c r="F18" s="29">
        <v>1</v>
      </c>
      <c r="G18" s="30">
        <v>1000</v>
      </c>
      <c r="H18" s="31">
        <f>G18/$G$50</f>
        <v>0.0027189997996097145</v>
      </c>
    </row>
    <row r="19" spans="1:8" ht="12.75">
      <c r="A19" s="25">
        <v>43101</v>
      </c>
      <c r="B19" s="25">
        <v>43465</v>
      </c>
      <c r="C19" s="32" t="s">
        <v>31</v>
      </c>
      <c r="D19" s="27" t="s">
        <v>32</v>
      </c>
      <c r="E19" s="28" t="s">
        <v>12</v>
      </c>
      <c r="F19" s="29">
        <v>3</v>
      </c>
      <c r="G19" s="30">
        <v>3489.21</v>
      </c>
      <c r="H19" s="31">
        <f>G19/$G$50</f>
        <v>0.009487161290796211</v>
      </c>
    </row>
    <row r="20" spans="1:8" ht="12.75">
      <c r="A20" s="25">
        <v>43101</v>
      </c>
      <c r="B20" s="25">
        <v>43465</v>
      </c>
      <c r="C20" s="26" t="s">
        <v>33</v>
      </c>
      <c r="D20" s="27" t="s">
        <v>34</v>
      </c>
      <c r="E20" s="28" t="s">
        <v>12</v>
      </c>
      <c r="F20" s="29">
        <v>1</v>
      </c>
      <c r="G20" s="30">
        <v>1026</v>
      </c>
      <c r="H20" s="31">
        <f>G20/$G$50</f>
        <v>0.002789693794399567</v>
      </c>
    </row>
    <row r="21" spans="1:8" ht="12.75">
      <c r="A21" s="25">
        <v>43101</v>
      </c>
      <c r="B21" s="25">
        <v>43101</v>
      </c>
      <c r="C21" s="26" t="s">
        <v>35</v>
      </c>
      <c r="D21" s="27" t="s">
        <v>36</v>
      </c>
      <c r="E21" s="28" t="s">
        <v>12</v>
      </c>
      <c r="F21" s="29">
        <v>1</v>
      </c>
      <c r="G21" s="30">
        <v>4648.1</v>
      </c>
      <c r="H21" s="31">
        <f>G21/$G$50</f>
        <v>0.012638182968565915</v>
      </c>
    </row>
    <row r="22" spans="1:8" ht="12.75">
      <c r="A22" s="25">
        <v>43101</v>
      </c>
      <c r="B22" s="25">
        <v>43465</v>
      </c>
      <c r="C22" s="26" t="s">
        <v>37</v>
      </c>
      <c r="D22" s="27" t="s">
        <v>38</v>
      </c>
      <c r="E22" s="28"/>
      <c r="F22" s="29">
        <v>1</v>
      </c>
      <c r="G22" s="30">
        <v>20477.71</v>
      </c>
      <c r="H22" s="33">
        <f>G22/$G$50</f>
        <v>0.05567888938646584</v>
      </c>
    </row>
    <row r="23" spans="1:8" ht="12.75">
      <c r="A23" s="25">
        <v>43101</v>
      </c>
      <c r="B23" s="25">
        <v>43465</v>
      </c>
      <c r="C23" s="26" t="s">
        <v>39</v>
      </c>
      <c r="D23" s="27" t="s">
        <v>40</v>
      </c>
      <c r="E23" s="28" t="s">
        <v>12</v>
      </c>
      <c r="F23" s="29">
        <v>3</v>
      </c>
      <c r="G23" s="30">
        <v>1829</v>
      </c>
      <c r="H23" s="31">
        <f>G23/$G$50</f>
        <v>0.004973050633486168</v>
      </c>
    </row>
    <row r="24" spans="1:8" s="35" customFormat="1" ht="12.75">
      <c r="A24" s="25">
        <v>43101</v>
      </c>
      <c r="B24" s="25">
        <v>43465</v>
      </c>
      <c r="C24" s="32" t="s">
        <v>41</v>
      </c>
      <c r="D24" s="27" t="s">
        <v>42</v>
      </c>
      <c r="E24" s="28" t="s">
        <v>12</v>
      </c>
      <c r="F24" s="29">
        <v>3</v>
      </c>
      <c r="G24" s="30">
        <v>9552</v>
      </c>
      <c r="H24" s="31">
        <f>G24/$G$50</f>
        <v>0.025971886085871993</v>
      </c>
    </row>
    <row r="25" spans="1:8" ht="12.75">
      <c r="A25" s="25">
        <v>43101</v>
      </c>
      <c r="B25" s="25">
        <v>43465</v>
      </c>
      <c r="C25" s="32" t="s">
        <v>43</v>
      </c>
      <c r="D25" s="27" t="s">
        <v>44</v>
      </c>
      <c r="E25" s="28" t="s">
        <v>12</v>
      </c>
      <c r="F25" s="29">
        <v>3</v>
      </c>
      <c r="G25" s="30">
        <v>2475</v>
      </c>
      <c r="H25" s="31">
        <f>G25/$G$50</f>
        <v>0.006729524504034043</v>
      </c>
    </row>
    <row r="26" spans="1:8" ht="12.75">
      <c r="A26" s="25">
        <v>43101</v>
      </c>
      <c r="B26" s="25">
        <v>43465</v>
      </c>
      <c r="C26" s="32" t="s">
        <v>45</v>
      </c>
      <c r="D26" s="27" t="s">
        <v>46</v>
      </c>
      <c r="E26" s="28" t="s">
        <v>12</v>
      </c>
      <c r="F26" s="29">
        <v>3</v>
      </c>
      <c r="G26" s="30">
        <v>2604.96</v>
      </c>
      <c r="H26" s="31">
        <f>G26/$G$50</f>
        <v>0.0070828857179913215</v>
      </c>
    </row>
    <row r="27" spans="1:8" ht="12.75">
      <c r="A27" s="25">
        <v>42524</v>
      </c>
      <c r="B27" s="25">
        <v>43253</v>
      </c>
      <c r="C27" s="32" t="s">
        <v>47</v>
      </c>
      <c r="D27" s="36" t="s">
        <v>48</v>
      </c>
      <c r="E27" s="28" t="s">
        <v>12</v>
      </c>
      <c r="F27" s="29">
        <v>1</v>
      </c>
      <c r="G27" s="30">
        <v>9337.51</v>
      </c>
      <c r="H27" s="31">
        <f>G27/$G$50</f>
        <v>0.025388687818853704</v>
      </c>
    </row>
    <row r="28" spans="1:8" ht="12.75">
      <c r="A28" s="25">
        <v>43101</v>
      </c>
      <c r="B28" s="25">
        <v>43465</v>
      </c>
      <c r="C28" s="26" t="s">
        <v>49</v>
      </c>
      <c r="D28" s="27" t="s">
        <v>50</v>
      </c>
      <c r="E28" s="28" t="s">
        <v>12</v>
      </c>
      <c r="F28" s="29">
        <v>1</v>
      </c>
      <c r="G28" s="30">
        <v>400.69</v>
      </c>
      <c r="H28" s="31">
        <f>G28/$G$50</f>
        <v>0.0010894760297056165</v>
      </c>
    </row>
    <row r="29" spans="1:8" ht="12.75">
      <c r="A29" s="25">
        <v>42982</v>
      </c>
      <c r="B29" s="25">
        <v>43346</v>
      </c>
      <c r="C29" s="26" t="s">
        <v>51</v>
      </c>
      <c r="D29" s="27" t="s">
        <v>52</v>
      </c>
      <c r="E29" s="37" t="s">
        <v>12</v>
      </c>
      <c r="F29" s="29">
        <v>1</v>
      </c>
      <c r="G29" s="30">
        <v>4477</v>
      </c>
      <c r="H29" s="31">
        <f>G29/$G$50</f>
        <v>0.01217296210285269</v>
      </c>
    </row>
    <row r="30" spans="1:8" ht="12.75">
      <c r="A30" s="25">
        <v>43112</v>
      </c>
      <c r="B30" s="25">
        <v>43251</v>
      </c>
      <c r="C30" s="26" t="s">
        <v>53</v>
      </c>
      <c r="D30" s="27" t="s">
        <v>54</v>
      </c>
      <c r="E30" s="37" t="s">
        <v>12</v>
      </c>
      <c r="F30" s="29">
        <v>1</v>
      </c>
      <c r="G30" s="30">
        <v>11500</v>
      </c>
      <c r="H30" s="31">
        <f>G30/$G$50</f>
        <v>0.03126849769551172</v>
      </c>
    </row>
    <row r="31" spans="1:8" ht="12.75">
      <c r="A31" s="25">
        <v>43112</v>
      </c>
      <c r="B31" s="25">
        <v>43251</v>
      </c>
      <c r="C31" s="26" t="s">
        <v>55</v>
      </c>
      <c r="D31" s="27" t="s">
        <v>56</v>
      </c>
      <c r="E31" s="34" t="s">
        <v>57</v>
      </c>
      <c r="F31" s="29">
        <v>1</v>
      </c>
      <c r="G31" s="30">
        <v>34500</v>
      </c>
      <c r="H31" s="33">
        <f>G31/$G$50</f>
        <v>0.09380549308653514</v>
      </c>
    </row>
    <row r="32" spans="1:8" ht="12.75">
      <c r="A32" s="25">
        <v>43101</v>
      </c>
      <c r="B32" s="25">
        <v>43465</v>
      </c>
      <c r="C32" s="26" t="s">
        <v>58</v>
      </c>
      <c r="D32" s="27" t="s">
        <v>59</v>
      </c>
      <c r="E32" s="28" t="s">
        <v>12</v>
      </c>
      <c r="F32" s="29">
        <v>3</v>
      </c>
      <c r="G32" s="38">
        <v>6827.94</v>
      </c>
      <c r="H32" s="33">
        <f>G32/$G$50</f>
        <v>0.018565167491747154</v>
      </c>
    </row>
    <row r="33" spans="1:8" ht="12.75">
      <c r="A33" s="25">
        <v>43101</v>
      </c>
      <c r="B33" s="25">
        <v>43465</v>
      </c>
      <c r="C33" s="26" t="s">
        <v>60</v>
      </c>
      <c r="D33" s="27" t="s">
        <v>61</v>
      </c>
      <c r="E33" s="28" t="s">
        <v>12</v>
      </c>
      <c r="F33" s="29">
        <v>3</v>
      </c>
      <c r="G33" s="30">
        <v>4116.25</v>
      </c>
      <c r="H33" s="33">
        <f>G33/$G$50</f>
        <v>0.011192082925143487</v>
      </c>
    </row>
    <row r="34" spans="1:8" ht="12.75">
      <c r="A34" s="25">
        <v>43101</v>
      </c>
      <c r="B34" s="25">
        <v>43465</v>
      </c>
      <c r="C34" s="26" t="s">
        <v>62</v>
      </c>
      <c r="D34" s="27" t="s">
        <v>63</v>
      </c>
      <c r="E34" s="28" t="s">
        <v>12</v>
      </c>
      <c r="F34" s="29">
        <v>1</v>
      </c>
      <c r="G34" s="30">
        <v>2000</v>
      </c>
      <c r="H34" s="33">
        <f>G34/$G$50</f>
        <v>0.005437999599219429</v>
      </c>
    </row>
    <row r="35" spans="1:8" ht="12.75">
      <c r="A35" s="25">
        <v>43101</v>
      </c>
      <c r="B35" s="25">
        <v>43465</v>
      </c>
      <c r="C35" s="26" t="s">
        <v>64</v>
      </c>
      <c r="D35" s="27" t="s">
        <v>65</v>
      </c>
      <c r="E35" s="28" t="s">
        <v>12</v>
      </c>
      <c r="F35" s="29">
        <v>3</v>
      </c>
      <c r="G35" s="30">
        <v>592.2</v>
      </c>
      <c r="H35" s="31">
        <f>G35/$G$50</f>
        <v>0.001610191681328873</v>
      </c>
    </row>
    <row r="36" spans="1:8" ht="12.75">
      <c r="A36" s="25">
        <v>43101</v>
      </c>
      <c r="B36" s="25">
        <v>43465</v>
      </c>
      <c r="C36" s="26" t="s">
        <v>66</v>
      </c>
      <c r="D36" s="27" t="s">
        <v>67</v>
      </c>
      <c r="E36" s="28" t="s">
        <v>12</v>
      </c>
      <c r="F36" s="29">
        <v>3</v>
      </c>
      <c r="G36" s="30">
        <v>770</v>
      </c>
      <c r="H36" s="31">
        <f>G36/$G$50</f>
        <v>0.00209362984569948</v>
      </c>
    </row>
    <row r="37" spans="1:8" s="35" customFormat="1" ht="12.75">
      <c r="A37" s="25">
        <v>43101</v>
      </c>
      <c r="B37" s="25">
        <v>43465</v>
      </c>
      <c r="C37" s="26" t="s">
        <v>68</v>
      </c>
      <c r="D37" s="27" t="s">
        <v>69</v>
      </c>
      <c r="E37" s="28" t="s">
        <v>12</v>
      </c>
      <c r="F37" s="29">
        <v>3</v>
      </c>
      <c r="G37" s="30">
        <v>1010</v>
      </c>
      <c r="H37" s="31">
        <f>G37/$G$50</f>
        <v>0.0027461897976058117</v>
      </c>
    </row>
    <row r="38" spans="1:8" ht="12.75">
      <c r="A38" s="25">
        <v>43101</v>
      </c>
      <c r="B38" s="25">
        <v>43465</v>
      </c>
      <c r="C38" s="32" t="s">
        <v>70</v>
      </c>
      <c r="D38" s="27" t="s">
        <v>71</v>
      </c>
      <c r="E38" s="28" t="s">
        <v>12</v>
      </c>
      <c r="F38" s="39">
        <v>2</v>
      </c>
      <c r="G38" s="30">
        <v>4944</v>
      </c>
      <c r="H38" s="33">
        <f>G38/$G$50</f>
        <v>0.013442735009270429</v>
      </c>
    </row>
    <row r="39" spans="1:8" ht="12.75">
      <c r="A39" s="25">
        <v>43115</v>
      </c>
      <c r="B39" s="25">
        <v>43479</v>
      </c>
      <c r="C39" s="32" t="s">
        <v>72</v>
      </c>
      <c r="D39" s="27" t="s">
        <v>73</v>
      </c>
      <c r="E39" s="28" t="s">
        <v>74</v>
      </c>
      <c r="F39" s="29">
        <v>2</v>
      </c>
      <c r="G39" s="30">
        <v>97950</v>
      </c>
      <c r="H39" s="33">
        <f>G39/$G$50</f>
        <v>0.26632603037177155</v>
      </c>
    </row>
    <row r="40" spans="1:8" ht="12.75">
      <c r="A40" s="25" t="s">
        <v>75</v>
      </c>
      <c r="B40" s="25">
        <v>43465</v>
      </c>
      <c r="C40" s="32" t="s">
        <v>76</v>
      </c>
      <c r="D40" s="27" t="s">
        <v>77</v>
      </c>
      <c r="E40" s="28" t="s">
        <v>12</v>
      </c>
      <c r="F40" s="29">
        <v>3</v>
      </c>
      <c r="G40" s="30">
        <v>132</v>
      </c>
      <c r="H40" s="31">
        <f>G40/$G$50</f>
        <v>0.0003589079735484823</v>
      </c>
    </row>
    <row r="41" spans="1:8" ht="12.75">
      <c r="A41" s="25">
        <v>43101</v>
      </c>
      <c r="B41" s="25">
        <v>43465</v>
      </c>
      <c r="C41" s="26" t="s">
        <v>78</v>
      </c>
      <c r="D41" s="27" t="s">
        <v>79</v>
      </c>
      <c r="E41" s="28" t="s">
        <v>80</v>
      </c>
      <c r="F41" s="29">
        <v>2</v>
      </c>
      <c r="G41" s="40">
        <v>10976.81</v>
      </c>
      <c r="H41" s="31">
        <f>G41/$G$50</f>
        <v>0.02984594419035391</v>
      </c>
    </row>
    <row r="42" spans="1:8" ht="12.75">
      <c r="A42" s="25">
        <v>43101</v>
      </c>
      <c r="B42" s="25">
        <v>43465</v>
      </c>
      <c r="C42" s="32" t="s">
        <v>81</v>
      </c>
      <c r="D42" s="27" t="s">
        <v>82</v>
      </c>
      <c r="E42" s="28" t="s">
        <v>12</v>
      </c>
      <c r="F42" s="39">
        <v>3</v>
      </c>
      <c r="G42" s="30">
        <v>1350</v>
      </c>
      <c r="H42" s="33">
        <f>G42/$G$50</f>
        <v>0.0036706497294731145</v>
      </c>
    </row>
    <row r="43" spans="1:8" ht="12.75">
      <c r="A43" s="25">
        <v>43101</v>
      </c>
      <c r="B43" s="25">
        <v>43465</v>
      </c>
      <c r="C43" s="32" t="s">
        <v>83</v>
      </c>
      <c r="D43" s="27" t="s">
        <v>84</v>
      </c>
      <c r="E43" s="28" t="s">
        <v>12</v>
      </c>
      <c r="F43" s="29">
        <v>1</v>
      </c>
      <c r="G43" s="30">
        <v>774.52</v>
      </c>
      <c r="H43" s="31">
        <f>G43/$G$50</f>
        <v>0.002105919724793716</v>
      </c>
    </row>
    <row r="44" spans="1:8" ht="12.75">
      <c r="A44" s="25">
        <v>43101</v>
      </c>
      <c r="B44" s="25">
        <v>43465</v>
      </c>
      <c r="C44" s="32" t="s">
        <v>83</v>
      </c>
      <c r="D44" s="27" t="s">
        <v>85</v>
      </c>
      <c r="E44" s="28" t="s">
        <v>12</v>
      </c>
      <c r="F44" s="29">
        <v>1</v>
      </c>
      <c r="G44" s="30">
        <v>330</v>
      </c>
      <c r="H44" s="31">
        <f>G44/$G$50</f>
        <v>0.0008972699338712058</v>
      </c>
    </row>
    <row r="45" spans="1:8" ht="12.75">
      <c r="A45" s="25">
        <v>43101</v>
      </c>
      <c r="B45" s="25">
        <v>43465</v>
      </c>
      <c r="C45" s="26" t="s">
        <v>86</v>
      </c>
      <c r="D45" s="27" t="s">
        <v>87</v>
      </c>
      <c r="E45" s="28" t="s">
        <v>12</v>
      </c>
      <c r="F45" s="29">
        <v>3</v>
      </c>
      <c r="G45" s="30">
        <v>772.44</v>
      </c>
      <c r="H45" s="31">
        <f>G45/$G$50</f>
        <v>0.002100264205210528</v>
      </c>
    </row>
    <row r="46" spans="1:8" ht="12.75">
      <c r="A46" s="25">
        <v>43012</v>
      </c>
      <c r="B46" s="25">
        <v>43376</v>
      </c>
      <c r="C46" s="32" t="s">
        <v>88</v>
      </c>
      <c r="D46" s="27" t="s">
        <v>89</v>
      </c>
      <c r="E46" s="28" t="s">
        <v>12</v>
      </c>
      <c r="F46" s="29">
        <v>3</v>
      </c>
      <c r="G46" s="30">
        <v>17995</v>
      </c>
      <c r="H46" s="31">
        <f>G46/$G$50</f>
        <v>0.04892840139397681</v>
      </c>
    </row>
    <row r="47" spans="1:8" ht="12.75">
      <c r="A47" s="25">
        <v>43112</v>
      </c>
      <c r="B47" s="25">
        <v>43251</v>
      </c>
      <c r="C47" s="26" t="s">
        <v>90</v>
      </c>
      <c r="D47" s="27" t="s">
        <v>91</v>
      </c>
      <c r="E47" s="28" t="s">
        <v>12</v>
      </c>
      <c r="F47" s="29">
        <v>1</v>
      </c>
      <c r="G47" s="30">
        <v>14500</v>
      </c>
      <c r="H47" s="31">
        <f>G47/$G$50</f>
        <v>0.03942549709434086</v>
      </c>
    </row>
    <row r="48" spans="1:8" ht="12.75">
      <c r="A48" s="25">
        <v>43101</v>
      </c>
      <c r="B48" s="25">
        <v>43465</v>
      </c>
      <c r="C48" s="26" t="s">
        <v>92</v>
      </c>
      <c r="D48" s="27" t="s">
        <v>93</v>
      </c>
      <c r="E48" s="28" t="s">
        <v>12</v>
      </c>
      <c r="F48" s="29">
        <v>3</v>
      </c>
      <c r="G48" s="38">
        <v>7449.83</v>
      </c>
      <c r="H48" s="33">
        <f>G48/$G$50</f>
        <v>0.02025608627712644</v>
      </c>
    </row>
    <row r="49" spans="1:8" ht="12.75">
      <c r="A49" s="25">
        <v>43101</v>
      </c>
      <c r="B49" s="25">
        <v>43465</v>
      </c>
      <c r="C49" s="26" t="s">
        <v>94</v>
      </c>
      <c r="D49" s="27" t="s">
        <v>95</v>
      </c>
      <c r="E49" s="28" t="s">
        <v>12</v>
      </c>
      <c r="F49" s="29">
        <v>1</v>
      </c>
      <c r="G49" s="30">
        <v>11102.37</v>
      </c>
      <c r="H49" s="31">
        <f>G49/$G$50</f>
        <v>0.03018734180519291</v>
      </c>
    </row>
    <row r="50" spans="2:8" s="5" customFormat="1" ht="12.75">
      <c r="B50" s="6"/>
      <c r="F50" s="7"/>
      <c r="G50" s="41">
        <f>SUM(G8:G49)</f>
        <v>367782.30000000005</v>
      </c>
      <c r="H50" s="8"/>
    </row>
    <row r="51" spans="2:8" s="5" customFormat="1" ht="12.75">
      <c r="B51" s="6" t="s">
        <v>96</v>
      </c>
      <c r="F51" s="7"/>
      <c r="G51" s="41"/>
      <c r="H51" s="8"/>
    </row>
    <row r="52" spans="2:8" s="5" customFormat="1" ht="12.75">
      <c r="B52" s="6"/>
      <c r="F52" s="7"/>
      <c r="G52" s="41"/>
      <c r="H52" s="8"/>
    </row>
    <row r="53" spans="1:8" s="5" customFormat="1" ht="12.75">
      <c r="A53" s="42" t="s">
        <v>97</v>
      </c>
      <c r="B53" s="6"/>
      <c r="F53" s="7"/>
      <c r="H53" s="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2018-02-08T08:50:49Z</cp:lastPrinted>
  <dcterms:modified xsi:type="dcterms:W3CDTF">2018-02-08T11:56:35Z</dcterms:modified>
  <cp:category/>
  <cp:version/>
  <cp:contentType/>
  <cp:contentStatus/>
  <cp:revision>51</cp:revision>
</cp:coreProperties>
</file>