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4" activeTab="0"/>
  </bookViews>
  <sheets>
    <sheet name="Full1" sheetId="1" r:id="rId1"/>
  </sheets>
  <definedNames/>
  <calcPr fullCalcOnLoad="1"/>
</workbook>
</file>

<file path=xl/sharedStrings.xml><?xml version="1.0" encoding="utf-8"?>
<sst xmlns="http://schemas.openxmlformats.org/spreadsheetml/2006/main" count="221" uniqueCount="148">
  <si>
    <t>SÍNDIC DE GREUGES DE CATALUNYA</t>
  </si>
  <si>
    <t>RELACIÓ CONTRACTES ADMINISTRATIUS ANY 2018</t>
  </si>
  <si>
    <t>Inici</t>
  </si>
  <si>
    <t>Finalització</t>
  </si>
  <si>
    <t>Adjudicatari</t>
  </si>
  <si>
    <t>Objecte</t>
  </si>
  <si>
    <t>Procediment</t>
  </si>
  <si>
    <t>Núm de licitadors</t>
  </si>
  <si>
    <t>Import adjudicació</t>
  </si>
  <si>
    <t>% en volum pressupostari</t>
  </si>
  <si>
    <t>ABS INFORMÀTICA, SL</t>
  </si>
  <si>
    <t>Manteniment del programa informàtic comptable</t>
  </si>
  <si>
    <t>Menor</t>
  </si>
  <si>
    <t>ALBERTÍ, ENOCH</t>
  </si>
  <si>
    <t>Redacció d'esborranys i propostes per I'elaboració d'un informe i comunicats sobre la vulneració de drets polítics després de l'1 d'octubre</t>
  </si>
  <si>
    <t>Informe sobre l'afectació de Ia
sentència del Tribunal Constitucional 152/2017, de 21 de desembre, sobre el pagament d'indemnitzacions del projecte Castor</t>
  </si>
  <si>
    <t>APLICACIONES ELÉCTRICAS ENE, SA</t>
  </si>
  <si>
    <t>Manteniment centraleta telefònica</t>
  </si>
  <si>
    <t>AURA ENERGIA, SL (*)</t>
  </si>
  <si>
    <t>Subministrament elèctric</t>
  </si>
  <si>
    <t>Derivat d'acord marc del Consorci de Serveis Universitaris de Catalunya</t>
  </si>
  <si>
    <t>AUTOMÀTICTRANS, SL</t>
  </si>
  <si>
    <t>Manteniment traductor</t>
  </si>
  <si>
    <t>BARNA PORTERS, SL (*)</t>
  </si>
  <si>
    <t>Servei vigilància</t>
  </si>
  <si>
    <t>BONDIA, DAVID</t>
  </si>
  <si>
    <t>Redacció d'esborranys i propostes per l'elaboració d'un informe i comunicats sobre la vulneració de drets polítics després de l'1 d'octubre de 2017</t>
  </si>
  <si>
    <t>BOSCH, JAUME</t>
  </si>
  <si>
    <t>CANON ESPAÑA, SA (*)</t>
  </si>
  <si>
    <t>Manteniment fotocopiadores i  còpies (4 màquines)</t>
  </si>
  <si>
    <t>CARDIOSAFE, SL</t>
  </si>
  <si>
    <t>Servei integral de cardioprotecció</t>
  </si>
  <si>
    <t>CARLOS CASTILLA INGENIEROS, SA</t>
  </si>
  <si>
    <t>Manteniment estàndard, actualització i suport telemàtic aplicació Epsilon</t>
  </si>
  <si>
    <t>CENTRE DE TELECOMUNICACIONS DE LA GENERALITAT DE CATALUNYA (*)</t>
  </si>
  <si>
    <t>Sol.licitud de solucions TIC de caràcter recurrent</t>
  </si>
  <si>
    <t>CHUBB IBERIA SL</t>
  </si>
  <si>
    <t>Manteniment preventiu contra incendis</t>
  </si>
  <si>
    <t>Prevenció, control i supervisió de servidors i aplicacions informàtiques</t>
  </si>
  <si>
    <t>COP ENERGIA, SL</t>
  </si>
  <si>
    <t>Manteniment climatització</t>
  </si>
  <si>
    <t>ECONOCOM OSIATIS, SA</t>
  </si>
  <si>
    <t>Manteniment maquinari HP EVA</t>
  </si>
  <si>
    <t>EDITORIAL ARANZADI, SA</t>
  </si>
  <si>
    <t>Subscripció base de dades jurídica en línia</t>
  </si>
  <si>
    <t>FICHERO DE CARGOS ESTIRADO, SA</t>
  </si>
  <si>
    <t>Fitxer d'alts càrrecs</t>
  </si>
  <si>
    <t>FRANQUESA GRISO, ANAÏS</t>
  </si>
  <si>
    <t xml:space="preserve">Defensa jurídica i judicial </t>
  </si>
  <si>
    <t>FUNDACIÓ BOSCH I GIMPERA</t>
  </si>
  <si>
    <t>Serveis d'estudi, análisi i obtenció de dades per a I'avaluació del compliment de la Llei 19/2014</t>
  </si>
  <si>
    <t>FUNDACIÓ CARLES PI I SUNYER</t>
  </si>
  <si>
    <t>Estudi, anàlisi i obtenció de dades sobre el contingut i l’evolució de la informació pública subjecta al règim de transparència publicada a les seus electròniques i llocs web dels diferents subjectes als quals és aplicable la Llei 19/2014, de 29 de desembre, de transparència, accés a la informació i bon govern, mantenint la sèrie històrica de les dades obtingudes des de l’any 2016</t>
  </si>
  <si>
    <t>Obert</t>
  </si>
  <si>
    <t>GESTIÓ I SERVEIS MÈDICS SL</t>
  </si>
  <si>
    <t>Servei prevenció de riscos, medicina del treball i especialitats tècniques</t>
  </si>
  <si>
    <t>Informe projecte Castor</t>
  </si>
  <si>
    <t>INSPOREL SISTEMAS DE SEGURIDAD, SL</t>
  </si>
  <si>
    <t>Manteniment sistemes de seguretat i custòdia claus</t>
  </si>
  <si>
    <t>INSTAL.LACIONS INDUSTRIALS FAGOM SL</t>
  </si>
  <si>
    <t>Manteniment reglamentari baixa tensió</t>
  </si>
  <si>
    <t>KILOENERGIA, GRUPS ELECTRÒGEN I SERVEI, SL</t>
  </si>
  <si>
    <t>Manteniment grup electrògen</t>
  </si>
  <si>
    <t>KONE ELEVADORES SA</t>
  </si>
  <si>
    <t>Manteniment ascensors  i línia GSM</t>
  </si>
  <si>
    <t>MULTIANAU, SL</t>
  </si>
  <si>
    <t>Serveis de neteja</t>
  </si>
  <si>
    <t>Pròrroga obert</t>
  </si>
  <si>
    <t>QUIBAC SA</t>
  </si>
  <si>
    <t>Manteniment parallamps</t>
  </si>
  <si>
    <t>SOCIEDAD ESTATAL CORREOS Y TELÉGRAFOS, SA (*)</t>
  </si>
  <si>
    <t>Serveis postals</t>
  </si>
  <si>
    <t>Acord marc CCS</t>
  </si>
  <si>
    <t>SOCOMEC IBERICA , SAU</t>
  </si>
  <si>
    <t>Manteniment Sistema Alimentació Ininterrompuda</t>
  </si>
  <si>
    <t>SPEC, SA</t>
  </si>
  <si>
    <t>Manteniment maquinari Base, Sistema Control Horari</t>
  </si>
  <si>
    <t>Manteniment programari, Sistema Control Horari</t>
  </si>
  <si>
    <t>Control i prevenció integral de la legionel.losi</t>
  </si>
  <si>
    <t>TIRO Y RETIRO, SL</t>
  </si>
  <si>
    <t>Impressió bases i reimpressió per a fulletons</t>
  </si>
  <si>
    <t>UNIVERSITAT OBERTA DE CATALUNYA</t>
  </si>
  <si>
    <t>Serveis d'estudi, anàlisi i obtenció de dades per a I'avaluació del dret d'accés a la informació pública, en aplicació de la Llei 19/2014, de transparència, accés a la informació pública i bon govern</t>
  </si>
  <si>
    <t>VODAFONE ESPAÑA, SAU (*)</t>
  </si>
  <si>
    <t>Servei telefonia mòbil i línia 900</t>
  </si>
  <si>
    <t>ZIPCAR CATALUNYA CARSHARING, SA (*)</t>
  </si>
  <si>
    <t>Servei de cotxe compartit</t>
  </si>
  <si>
    <t>(*) Import segons estimació</t>
  </si>
  <si>
    <t>Creació, disseny i realització de les identitats visuals de l'Estructura de Drets de Catalunya, del Mecanisme Català de Prevenció de la Tortura i de la Xarxa de Defensors de Catalunya</t>
  </si>
  <si>
    <t>ASSOCIACIÓ INSTITUT QUOTIDIANA</t>
  </si>
  <si>
    <t>Estudi/proposta pla accions Pla d'Igualtat del SG</t>
  </si>
  <si>
    <t>Gestió Residus (paper)</t>
  </si>
  <si>
    <t>INSTITUT DE DRETS HUMANS DE CATALUNYA</t>
  </si>
  <si>
    <t>MARESCA CABOT, JUAN CARLOS</t>
  </si>
  <si>
    <t>WHADS MEDIA STUDIO, SL</t>
  </si>
  <si>
    <t>Suport, manteniment, cercador intern, allotjament, monitorització i còpies de seguretat</t>
  </si>
  <si>
    <t>GINER SANCHEZ, JOSEP A.</t>
  </si>
  <si>
    <t>Informe "L'Estructura de Drets Humans de Catalunya i l'elaboració d'un Pla de drets humans"</t>
  </si>
  <si>
    <t>AGUILERA VAQUÉS, MAR</t>
  </si>
  <si>
    <t>BARRUFET GONZALEZ, IMMACULADA</t>
  </si>
  <si>
    <t>BERNAL TRIVIÑO, ANA I.</t>
  </si>
  <si>
    <t>CAMPS MIRABET, NURIA</t>
  </si>
  <si>
    <t>PALOU LOVERDOS, JORDI</t>
  </si>
  <si>
    <t>STENCO INDUSTRIAL, SL</t>
  </si>
  <si>
    <t>Informe sobre la situació del dret a la llibertat d'expressió, informació i comunicació a Catalunya</t>
  </si>
  <si>
    <t>Assessorament professional en relació a l'aplicació del Reglament General de Protecció de Dades (UE) 2016/679</t>
  </si>
  <si>
    <t>Informe sobre la situació dels drets de les dones a Catalunya</t>
  </si>
  <si>
    <t>Informe sobre la situació dels drets de les persones desplaçades forçadament a Catalunya</t>
  </si>
  <si>
    <t>Informe sobre la situació del dret a la veritat, a la justícia, a la reparació i a les garanties de no repetició a Catalunya</t>
  </si>
  <si>
    <t>Subministrament i instal.lació d'una cabina que proveeixi l'espai d'emmagatzemament informàtic en l'entorn de producció</t>
  </si>
  <si>
    <t>GALLEGO HERRERA, JOAN CARLES</t>
  </si>
  <si>
    <t>Informe sobre la situació del dret al treball i la llibertat sindical, en el marc del procés d'elaboració d'un Pla d'acció de DDHH per part de l'EDHC</t>
  </si>
  <si>
    <t>GARCIA CLAVEL, IGNASI</t>
  </si>
  <si>
    <t>Informe sobre la situació de la llibertat religiosa a Catalunya</t>
  </si>
  <si>
    <t>Informe sobre la situació del dret a la seguretat vital i sobre el dret i deure de respectar els DDHH a Catalunya</t>
  </si>
  <si>
    <t>PONS PARERA, EVA</t>
  </si>
  <si>
    <t>Informe sobre la situació dels drets lingüístics a Catalunya</t>
  </si>
  <si>
    <t>Informe sobre la situació del dret a la participació política a Catalunya</t>
  </si>
  <si>
    <t>PRESSING IMPRESSIÓ DIGITAL, SA</t>
  </si>
  <si>
    <t>Impressió i enquadernació informe 2017 SG</t>
  </si>
  <si>
    <t>GELAMBÍ TORRELL, MÒNICA</t>
  </si>
  <si>
    <t>Impartició curs "La transversalitat de gènere"</t>
  </si>
  <si>
    <t>Servei de revisió comptable exercici 2017</t>
  </si>
  <si>
    <t>Assegurança accidents col.lectius ALLIANZ SEGUROS Y REASEGUROS SA</t>
  </si>
  <si>
    <t>Assegurança edifici i responsabilitat civil GENERALI ESPAÑA, SA</t>
  </si>
  <si>
    <t>Retimbrats PCI</t>
  </si>
  <si>
    <t>DALY, PAUL</t>
  </si>
  <si>
    <t>Formació llengua anglesa</t>
  </si>
  <si>
    <t>ALPHA LANGUAGE</t>
  </si>
  <si>
    <t>31/12/2018 (**)</t>
  </si>
  <si>
    <t>(**) Baixa de servei a partir del 30/06/18</t>
  </si>
  <si>
    <t>GRUP SISEYCO 2007, SL</t>
  </si>
  <si>
    <t>COBERTIS, SL</t>
  </si>
  <si>
    <t>CONTECNOW, SL</t>
  </si>
  <si>
    <t>BENACH DE ROVIRA, JOAN</t>
  </si>
  <si>
    <t>Informe sobre la situació del dret a la salut a Catalunya</t>
  </si>
  <si>
    <t>FUNDACIÓ URV</t>
  </si>
  <si>
    <t>Informe sobre la situació del dret a la protecció de dades personals a Catalunya</t>
  </si>
  <si>
    <t>MANGAS LLOMPART, AINA</t>
  </si>
  <si>
    <t>Informe sobre l'abordatge des de les institucions a Catalunya de la lluita contra la mutilació genital femenina com a forma de maltractament infantil</t>
  </si>
  <si>
    <t>FUNDACIÓ HUMANITÀRIA DR. TRUETA (*)</t>
  </si>
  <si>
    <t>ACDE, SL (***)</t>
  </si>
  <si>
    <t>UMBRAL DE TOLERANCIA SL</t>
  </si>
  <si>
    <t>Revisió i manteniment dispositius anti-coloms</t>
  </si>
  <si>
    <t>Subministrament aigua edifici</t>
  </si>
  <si>
    <t>AIGÜES DE BARCELONA, SA (*)</t>
  </si>
  <si>
    <t>(***) Modificació durada contracte. Data inicial de finalització 30/06/18--Data modificació 30/09/18</t>
  </si>
  <si>
    <t>Actualitzat en data  15/10/2018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</si>
</sst>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name val="Caecilia LT Roman"/>
      <family val="0"/>
    </font>
    <font>
      <sz val="20"/>
      <name val="Caecilia LT Roman"/>
      <family val="0"/>
    </font>
    <font>
      <b/>
      <sz val="20"/>
      <name val="Caecilia LT Roman"/>
      <family val="0"/>
    </font>
    <font>
      <b/>
      <sz val="11"/>
      <name val="Caecilia LT Roman"/>
      <family val="0"/>
    </font>
    <font>
      <sz val="20"/>
      <color indexed="8"/>
      <name val="Caecilia LT Roman"/>
      <family val="0"/>
    </font>
    <font>
      <b/>
      <i/>
      <sz val="20"/>
      <name val="Caecilia LT Roman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43" fontId="0" fillId="0" borderId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>
      <alignment/>
      <protection/>
    </xf>
    <xf numFmtId="0" fontId="31" fillId="30" borderId="0" applyNumberFormat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2" fillId="0" borderId="0" xfId="45" applyFont="1">
      <alignment/>
      <protection/>
    </xf>
    <xf numFmtId="14" fontId="2" fillId="0" borderId="0" xfId="45" applyNumberFormat="1" applyFont="1">
      <alignment/>
      <protection/>
    </xf>
    <xf numFmtId="0" fontId="2" fillId="0" borderId="0" xfId="45" applyFont="1" applyAlignment="1">
      <alignment horizontal="center" vertical="center"/>
      <protection/>
    </xf>
    <xf numFmtId="10" fontId="2" fillId="0" borderId="0" xfId="45" applyNumberFormat="1" applyFont="1">
      <alignment/>
      <protection/>
    </xf>
    <xf numFmtId="0" fontId="3" fillId="0" borderId="0" xfId="45" applyFont="1">
      <alignment/>
      <protection/>
    </xf>
    <xf numFmtId="14" fontId="3" fillId="0" borderId="0" xfId="45" applyNumberFormat="1" applyFont="1">
      <alignment/>
      <protection/>
    </xf>
    <xf numFmtId="0" fontId="3" fillId="0" borderId="0" xfId="45" applyFont="1" applyAlignment="1">
      <alignment horizontal="center" vertical="center"/>
      <protection/>
    </xf>
    <xf numFmtId="10" fontId="3" fillId="0" borderId="0" xfId="45" applyNumberFormat="1" applyFont="1">
      <alignment/>
      <protection/>
    </xf>
    <xf numFmtId="0" fontId="4" fillId="0" borderId="0" xfId="45" applyFont="1">
      <alignment/>
      <protection/>
    </xf>
    <xf numFmtId="14" fontId="4" fillId="0" borderId="0" xfId="45" applyNumberFormat="1" applyFont="1">
      <alignment/>
      <protection/>
    </xf>
    <xf numFmtId="0" fontId="4" fillId="0" borderId="0" xfId="45" applyFont="1" applyAlignment="1">
      <alignment horizontal="center"/>
      <protection/>
    </xf>
    <xf numFmtId="0" fontId="4" fillId="0" borderId="0" xfId="45" applyFont="1" applyAlignment="1">
      <alignment horizontal="center" vertical="center"/>
      <protection/>
    </xf>
    <xf numFmtId="10" fontId="4" fillId="0" borderId="0" xfId="45" applyNumberFormat="1" applyFont="1">
      <alignment/>
      <protection/>
    </xf>
    <xf numFmtId="14" fontId="4" fillId="33" borderId="0" xfId="45" applyNumberFormat="1" applyFont="1" applyFill="1">
      <alignment/>
      <protection/>
    </xf>
    <xf numFmtId="0" fontId="4" fillId="33" borderId="0" xfId="45" applyFont="1" applyFill="1" applyAlignment="1">
      <alignment horizontal="center"/>
      <protection/>
    </xf>
    <xf numFmtId="0" fontId="4" fillId="33" borderId="0" xfId="45" applyFont="1" applyFill="1">
      <alignment/>
      <protection/>
    </xf>
    <xf numFmtId="0" fontId="4" fillId="33" borderId="0" xfId="45" applyFont="1" applyFill="1" applyAlignment="1">
      <alignment horizontal="center" vertical="center"/>
      <protection/>
    </xf>
    <xf numFmtId="0" fontId="4" fillId="0" borderId="0" xfId="45" applyFont="1" applyFill="1">
      <alignment/>
      <protection/>
    </xf>
    <xf numFmtId="0" fontId="4" fillId="0" borderId="0" xfId="45" applyFont="1" applyAlignment="1">
      <alignment horizontal="center"/>
      <protection/>
    </xf>
    <xf numFmtId="14" fontId="4" fillId="0" borderId="0" xfId="45" applyNumberFormat="1" applyFont="1" applyBorder="1" applyAlignment="1">
      <alignment horizontal="center"/>
      <protection/>
    </xf>
    <xf numFmtId="0" fontId="4" fillId="0" borderId="0" xfId="45" applyFont="1" applyAlignment="1">
      <alignment horizontal="center" vertical="center" wrapText="1"/>
      <protection/>
    </xf>
    <xf numFmtId="0" fontId="4" fillId="0" borderId="0" xfId="45" applyFont="1" applyAlignment="1">
      <alignment horizontal="center" wrapText="1"/>
      <protection/>
    </xf>
    <xf numFmtId="10" fontId="4" fillId="0" borderId="0" xfId="45" applyNumberFormat="1" applyFont="1" applyAlignment="1">
      <alignment horizontal="center" wrapText="1"/>
      <protection/>
    </xf>
    <xf numFmtId="0" fontId="5" fillId="0" borderId="0" xfId="45" applyFont="1" applyAlignment="1">
      <alignment horizontal="center"/>
      <protection/>
    </xf>
    <xf numFmtId="14" fontId="6" fillId="0" borderId="10" xfId="45" applyNumberFormat="1" applyFont="1" applyFill="1" applyBorder="1" applyAlignment="1">
      <alignment horizontal="center" vertical="center"/>
      <protection/>
    </xf>
    <xf numFmtId="0" fontId="4" fillId="0" borderId="10" xfId="45" applyFont="1" applyFill="1" applyBorder="1" applyAlignment="1">
      <alignment horizontal="left" vertical="center" wrapText="1"/>
      <protection/>
    </xf>
    <xf numFmtId="0" fontId="3" fillId="0" borderId="10" xfId="45" applyFont="1" applyFill="1" applyBorder="1" applyAlignment="1">
      <alignment horizontal="left" vertical="center" wrapText="1"/>
      <protection/>
    </xf>
    <xf numFmtId="0" fontId="3" fillId="0" borderId="10" xfId="45" applyFont="1" applyFill="1" applyBorder="1" applyAlignment="1">
      <alignment vertical="center"/>
      <protection/>
    </xf>
    <xf numFmtId="0" fontId="3" fillId="0" borderId="10" xfId="45" applyFont="1" applyFill="1" applyBorder="1" applyAlignment="1">
      <alignment horizontal="center" vertical="center"/>
      <protection/>
    </xf>
    <xf numFmtId="4" fontId="3" fillId="0" borderId="10" xfId="45" applyNumberFormat="1" applyFont="1" applyFill="1" applyBorder="1" applyAlignment="1">
      <alignment horizontal="center" vertical="center"/>
      <protection/>
    </xf>
    <xf numFmtId="10" fontId="3" fillId="0" borderId="10" xfId="45" applyNumberFormat="1" applyFont="1" applyBorder="1" applyAlignment="1">
      <alignment vertical="center"/>
      <protection/>
    </xf>
    <xf numFmtId="0" fontId="4" fillId="0" borderId="10" xfId="45" applyFont="1" applyFill="1" applyBorder="1" applyAlignment="1">
      <alignment horizontal="left" vertical="center"/>
      <protection/>
    </xf>
    <xf numFmtId="0" fontId="3" fillId="0" borderId="10" xfId="45" applyFont="1" applyFill="1" applyBorder="1" applyAlignment="1">
      <alignment vertical="center" wrapText="1"/>
      <protection/>
    </xf>
    <xf numFmtId="0" fontId="2" fillId="0" borderId="0" xfId="45" applyFont="1" applyFill="1">
      <alignment/>
      <protection/>
    </xf>
    <xf numFmtId="0" fontId="3" fillId="0" borderId="10" xfId="45" applyFont="1" applyFill="1" applyBorder="1" applyAlignment="1">
      <alignment wrapText="1"/>
      <protection/>
    </xf>
    <xf numFmtId="0" fontId="3" fillId="0" borderId="10" xfId="45" applyFont="1" applyFill="1" applyBorder="1">
      <alignment/>
      <protection/>
    </xf>
    <xf numFmtId="0" fontId="3" fillId="0" borderId="10" xfId="45" applyNumberFormat="1" applyFont="1" applyFill="1" applyBorder="1" applyAlignment="1">
      <alignment horizontal="center" vertical="center"/>
      <protection/>
    </xf>
    <xf numFmtId="4" fontId="4" fillId="0" borderId="0" xfId="45" applyNumberFormat="1" applyFont="1">
      <alignment/>
      <protection/>
    </xf>
    <xf numFmtId="0" fontId="7" fillId="0" borderId="0" xfId="45" applyFont="1">
      <alignment/>
      <protection/>
    </xf>
    <xf numFmtId="14" fontId="6" fillId="0" borderId="0" xfId="45" applyNumberFormat="1" applyFont="1" applyFill="1" applyBorder="1" applyAlignment="1">
      <alignment horizontal="center" vertical="center"/>
      <protection/>
    </xf>
    <xf numFmtId="0" fontId="4" fillId="0" borderId="0" xfId="45" applyFont="1" applyFill="1" applyBorder="1" applyAlignment="1">
      <alignment horizontal="left" vertical="center" wrapText="1"/>
      <protection/>
    </xf>
    <xf numFmtId="0" fontId="3" fillId="0" borderId="0" xfId="45" applyFont="1" applyFill="1" applyBorder="1" applyAlignment="1">
      <alignment horizontal="left" vertical="center" wrapText="1"/>
      <protection/>
    </xf>
    <xf numFmtId="0" fontId="3" fillId="0" borderId="0" xfId="45" applyFont="1" applyFill="1" applyBorder="1" applyAlignment="1">
      <alignment vertical="center"/>
      <protection/>
    </xf>
    <xf numFmtId="0" fontId="3" fillId="0" borderId="0" xfId="45" applyFont="1" applyFill="1" applyBorder="1" applyAlignment="1">
      <alignment horizontal="center" vertical="center"/>
      <protection/>
    </xf>
    <xf numFmtId="4" fontId="3" fillId="0" borderId="0" xfId="45" applyNumberFormat="1" applyFont="1" applyFill="1" applyBorder="1" applyAlignment="1">
      <alignment horizontal="center" vertical="center"/>
      <protection/>
    </xf>
    <xf numFmtId="10" fontId="3" fillId="0" borderId="10" xfId="45" applyNumberFormat="1" applyFont="1" applyFill="1" applyBorder="1" applyAlignment="1">
      <alignment vertical="center"/>
      <protection/>
    </xf>
    <xf numFmtId="14" fontId="6" fillId="0" borderId="0" xfId="45" applyNumberFormat="1" applyFont="1" applyFill="1" applyBorder="1" applyAlignment="1">
      <alignment vertical="center"/>
      <protection/>
    </xf>
  </cellXfs>
  <cellStyles count="48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Excel Built-in Normal" xfId="45"/>
    <cellStyle name="Incorrecte" xfId="46"/>
    <cellStyle name="Comma [0]" xfId="47"/>
    <cellStyle name="Currency" xfId="48"/>
    <cellStyle name="Currency [0]" xfId="49"/>
    <cellStyle name="Neutral" xfId="50"/>
    <cellStyle name="Nota" xfId="51"/>
    <cellStyle name="Percent" xfId="52"/>
    <cellStyle name="Resultat" xfId="53"/>
    <cellStyle name="Text d'advertiment" xfId="54"/>
    <cellStyle name="Text explicatiu" xfId="55"/>
    <cellStyle name="Títol" xfId="56"/>
    <cellStyle name="Títol 1" xfId="57"/>
    <cellStyle name="Títol 2" xfId="58"/>
    <cellStyle name="Títol 3" xfId="59"/>
    <cellStyle name="Títol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161925</xdr:rowOff>
    </xdr:from>
    <xdr:to>
      <xdr:col>8</xdr:col>
      <xdr:colOff>28575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78350" y="161925"/>
          <a:ext cx="14192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tabSelected="1" zoomScale="50" zoomScaleNormal="50" zoomScalePageLayoutView="0" workbookViewId="0" topLeftCell="A78">
      <selection activeCell="A1" sqref="A1:H85"/>
    </sheetView>
  </sheetViews>
  <sheetFormatPr defaultColWidth="27.421875" defaultRowHeight="12.75"/>
  <cols>
    <col min="1" max="1" width="21.421875" style="1" customWidth="1"/>
    <col min="2" max="2" width="33.00390625" style="2" customWidth="1"/>
    <col min="3" max="3" width="54.8515625" style="1" customWidth="1"/>
    <col min="4" max="4" width="70.421875" style="1" customWidth="1"/>
    <col min="5" max="5" width="45.421875" style="1" customWidth="1"/>
    <col min="6" max="6" width="11.57421875" style="3" customWidth="1"/>
    <col min="7" max="7" width="22.421875" style="1" customWidth="1"/>
    <col min="8" max="8" width="20.8515625" style="4" customWidth="1"/>
    <col min="9" max="16384" width="27.421875" style="1" customWidth="1"/>
  </cols>
  <sheetData>
    <row r="1" spans="2:8" s="5" customFormat="1" ht="25.5">
      <c r="B1" s="6"/>
      <c r="F1" s="7"/>
      <c r="H1" s="8"/>
    </row>
    <row r="2" spans="2:8" s="9" customFormat="1" ht="25.5">
      <c r="B2" s="10" t="s">
        <v>0</v>
      </c>
      <c r="C2" s="11"/>
      <c r="F2" s="12"/>
      <c r="H2" s="13"/>
    </row>
    <row r="3" spans="2:8" s="9" customFormat="1" ht="25.5">
      <c r="B3" s="10"/>
      <c r="C3" s="11"/>
      <c r="F3" s="12"/>
      <c r="H3" s="13"/>
    </row>
    <row r="4" spans="2:8" s="9" customFormat="1" ht="25.5">
      <c r="B4" s="14" t="s">
        <v>1</v>
      </c>
      <c r="C4" s="15"/>
      <c r="D4" s="16"/>
      <c r="E4" s="16"/>
      <c r="F4" s="17"/>
      <c r="G4" s="18"/>
      <c r="H4" s="13"/>
    </row>
    <row r="5" spans="2:8" s="5" customFormat="1" ht="25.5">
      <c r="B5" s="6"/>
      <c r="F5" s="7"/>
      <c r="H5" s="8"/>
    </row>
    <row r="6" spans="2:8" s="5" customFormat="1" ht="25.5">
      <c r="B6" s="6"/>
      <c r="F6" s="7"/>
      <c r="H6" s="8"/>
    </row>
    <row r="7" spans="1:8" s="24" customFormat="1" ht="103.5">
      <c r="A7" s="19" t="s">
        <v>2</v>
      </c>
      <c r="B7" s="20" t="s">
        <v>3</v>
      </c>
      <c r="C7" s="19" t="s">
        <v>4</v>
      </c>
      <c r="D7" s="19" t="s">
        <v>5</v>
      </c>
      <c r="E7" s="19" t="s">
        <v>6</v>
      </c>
      <c r="F7" s="21" t="s">
        <v>7</v>
      </c>
      <c r="G7" s="22" t="s">
        <v>8</v>
      </c>
      <c r="H7" s="23" t="s">
        <v>9</v>
      </c>
    </row>
    <row r="8" spans="1:8" ht="51.75">
      <c r="A8" s="25">
        <v>43101</v>
      </c>
      <c r="B8" s="25">
        <v>43465</v>
      </c>
      <c r="C8" s="26" t="s">
        <v>10</v>
      </c>
      <c r="D8" s="27" t="s">
        <v>11</v>
      </c>
      <c r="E8" s="28" t="s">
        <v>12</v>
      </c>
      <c r="F8" s="29">
        <v>1</v>
      </c>
      <c r="G8" s="30">
        <v>4302.46</v>
      </c>
      <c r="H8" s="31">
        <f aca="true" t="shared" si="0" ref="H8:H52">G8/$G$82</f>
        <v>0.009203318675909386</v>
      </c>
    </row>
    <row r="9" spans="1:8" ht="51.75">
      <c r="A9" s="25">
        <v>43101</v>
      </c>
      <c r="B9" s="25">
        <v>43220</v>
      </c>
      <c r="C9" s="26" t="s">
        <v>10</v>
      </c>
      <c r="D9" s="27" t="s">
        <v>122</v>
      </c>
      <c r="E9" s="28" t="s">
        <v>12</v>
      </c>
      <c r="F9" s="29">
        <v>1</v>
      </c>
      <c r="G9" s="30">
        <v>696</v>
      </c>
      <c r="H9" s="31">
        <f t="shared" si="0"/>
        <v>0.0014888017084256292</v>
      </c>
    </row>
    <row r="10" spans="1:8" ht="129.75">
      <c r="A10" s="25">
        <v>43123</v>
      </c>
      <c r="B10" s="25">
        <v>43738</v>
      </c>
      <c r="C10" s="26" t="s">
        <v>141</v>
      </c>
      <c r="D10" s="27" t="s">
        <v>88</v>
      </c>
      <c r="E10" s="28" t="s">
        <v>12</v>
      </c>
      <c r="F10" s="29">
        <v>3</v>
      </c>
      <c r="G10" s="30">
        <v>15000</v>
      </c>
      <c r="H10" s="31">
        <f t="shared" si="0"/>
        <v>0.03208624371606959</v>
      </c>
    </row>
    <row r="11" spans="1:8" ht="78">
      <c r="A11" s="25">
        <v>43248</v>
      </c>
      <c r="B11" s="25">
        <v>43312</v>
      </c>
      <c r="C11" s="26" t="s">
        <v>98</v>
      </c>
      <c r="D11" s="27" t="s">
        <v>104</v>
      </c>
      <c r="E11" s="28" t="s">
        <v>12</v>
      </c>
      <c r="F11" s="29">
        <v>1</v>
      </c>
      <c r="G11" s="30">
        <v>1500</v>
      </c>
      <c r="H11" s="31">
        <f t="shared" si="0"/>
        <v>0.0032086243716069594</v>
      </c>
    </row>
    <row r="12" spans="1:8" ht="51.75">
      <c r="A12" s="25">
        <v>43101</v>
      </c>
      <c r="B12" s="25">
        <v>43465</v>
      </c>
      <c r="C12" s="26" t="s">
        <v>145</v>
      </c>
      <c r="D12" s="27" t="s">
        <v>144</v>
      </c>
      <c r="E12" s="28" t="s">
        <v>12</v>
      </c>
      <c r="F12" s="29">
        <v>1</v>
      </c>
      <c r="G12" s="30">
        <v>2892.56</v>
      </c>
      <c r="H12" s="31">
        <f t="shared" si="0"/>
        <v>0.006187425674890284</v>
      </c>
    </row>
    <row r="13" spans="1:8" ht="103.5">
      <c r="A13" s="25">
        <v>43115</v>
      </c>
      <c r="B13" s="25">
        <v>43251</v>
      </c>
      <c r="C13" s="32" t="s">
        <v>13</v>
      </c>
      <c r="D13" s="27" t="s">
        <v>14</v>
      </c>
      <c r="E13" s="28" t="s">
        <v>12</v>
      </c>
      <c r="F13" s="29">
        <v>1</v>
      </c>
      <c r="G13" s="30">
        <v>1000</v>
      </c>
      <c r="H13" s="31">
        <f t="shared" si="0"/>
        <v>0.0021390829144046397</v>
      </c>
    </row>
    <row r="14" spans="1:8" ht="129.75">
      <c r="A14" s="25">
        <v>43102</v>
      </c>
      <c r="B14" s="25">
        <v>43130</v>
      </c>
      <c r="C14" s="32" t="s">
        <v>13</v>
      </c>
      <c r="D14" s="27" t="s">
        <v>15</v>
      </c>
      <c r="E14" s="28" t="s">
        <v>12</v>
      </c>
      <c r="F14" s="29">
        <v>1</v>
      </c>
      <c r="G14" s="30">
        <v>1000</v>
      </c>
      <c r="H14" s="31">
        <f t="shared" si="0"/>
        <v>0.0021390829144046397</v>
      </c>
    </row>
    <row r="15" spans="1:8" ht="25.5">
      <c r="A15" s="25">
        <v>43132</v>
      </c>
      <c r="B15" s="25">
        <v>43251</v>
      </c>
      <c r="C15" s="32" t="s">
        <v>128</v>
      </c>
      <c r="D15" s="27" t="s">
        <v>127</v>
      </c>
      <c r="E15" s="28" t="s">
        <v>12</v>
      </c>
      <c r="F15" s="29">
        <v>1</v>
      </c>
      <c r="G15" s="30">
        <v>816</v>
      </c>
      <c r="H15" s="31">
        <f t="shared" si="0"/>
        <v>0.001745491658154186</v>
      </c>
    </row>
    <row r="16" spans="1:8" ht="51.75">
      <c r="A16" s="25">
        <v>43101</v>
      </c>
      <c r="B16" s="25">
        <v>43465</v>
      </c>
      <c r="C16" s="26" t="s">
        <v>16</v>
      </c>
      <c r="D16" s="27" t="s">
        <v>17</v>
      </c>
      <c r="E16" s="28" t="s">
        <v>12</v>
      </c>
      <c r="F16" s="29">
        <v>3</v>
      </c>
      <c r="G16" s="30">
        <v>708.62</v>
      </c>
      <c r="H16" s="31">
        <f t="shared" si="0"/>
        <v>0.0015157969348054158</v>
      </c>
    </row>
    <row r="17" spans="1:8" ht="51.75">
      <c r="A17" s="25">
        <v>43115</v>
      </c>
      <c r="B17" s="25">
        <v>43465</v>
      </c>
      <c r="C17" s="26" t="s">
        <v>89</v>
      </c>
      <c r="D17" s="27" t="s">
        <v>90</v>
      </c>
      <c r="E17" s="28" t="s">
        <v>12</v>
      </c>
      <c r="F17" s="29">
        <v>1</v>
      </c>
      <c r="G17" s="30">
        <v>8215.9</v>
      </c>
      <c r="H17" s="31">
        <f t="shared" si="0"/>
        <v>0.017574491316457077</v>
      </c>
    </row>
    <row r="18" spans="1:8" ht="103.5">
      <c r="A18" s="25">
        <v>43101</v>
      </c>
      <c r="B18" s="25">
        <v>43465</v>
      </c>
      <c r="C18" s="26" t="s">
        <v>18</v>
      </c>
      <c r="D18" s="27" t="s">
        <v>19</v>
      </c>
      <c r="E18" s="33" t="s">
        <v>20</v>
      </c>
      <c r="F18" s="29">
        <v>7</v>
      </c>
      <c r="G18" s="30">
        <v>42975.21</v>
      </c>
      <c r="H18" s="31">
        <f t="shared" si="0"/>
        <v>0.09192753745395141</v>
      </c>
    </row>
    <row r="19" spans="1:8" ht="25.5">
      <c r="A19" s="25">
        <v>43101</v>
      </c>
      <c r="B19" s="25">
        <v>43465</v>
      </c>
      <c r="C19" s="32" t="s">
        <v>21</v>
      </c>
      <c r="D19" s="27" t="s">
        <v>22</v>
      </c>
      <c r="E19" s="28" t="s">
        <v>12</v>
      </c>
      <c r="F19" s="29">
        <v>1</v>
      </c>
      <c r="G19" s="30">
        <v>1512</v>
      </c>
      <c r="H19" s="31">
        <f t="shared" si="0"/>
        <v>0.003234293366579815</v>
      </c>
    </row>
    <row r="20" spans="1:8" ht="25.5">
      <c r="A20" s="25">
        <v>43101</v>
      </c>
      <c r="B20" s="25">
        <v>43465</v>
      </c>
      <c r="C20" s="32" t="s">
        <v>23</v>
      </c>
      <c r="D20" s="27" t="s">
        <v>24</v>
      </c>
      <c r="E20" s="28" t="s">
        <v>12</v>
      </c>
      <c r="F20" s="29">
        <v>5</v>
      </c>
      <c r="G20" s="30">
        <v>13140.5</v>
      </c>
      <c r="H20" s="31">
        <f t="shared" si="0"/>
        <v>0.02810861903673417</v>
      </c>
    </row>
    <row r="21" spans="1:8" ht="103.5">
      <c r="A21" s="25">
        <v>43252</v>
      </c>
      <c r="B21" s="25">
        <v>43465</v>
      </c>
      <c r="C21" s="26" t="s">
        <v>99</v>
      </c>
      <c r="D21" s="27" t="s">
        <v>105</v>
      </c>
      <c r="E21" s="28" t="s">
        <v>12</v>
      </c>
      <c r="F21" s="29">
        <v>2</v>
      </c>
      <c r="G21" s="30">
        <v>5895</v>
      </c>
      <c r="H21" s="31">
        <f t="shared" si="0"/>
        <v>0.012609893780415351</v>
      </c>
    </row>
    <row r="22" spans="1:8" ht="51.75">
      <c r="A22" s="25">
        <v>43304</v>
      </c>
      <c r="B22" s="25">
        <v>43344</v>
      </c>
      <c r="C22" s="26" t="s">
        <v>134</v>
      </c>
      <c r="D22" s="27" t="s">
        <v>135</v>
      </c>
      <c r="E22" s="28" t="s">
        <v>12</v>
      </c>
      <c r="F22" s="29">
        <v>1</v>
      </c>
      <c r="G22" s="30">
        <v>1500</v>
      </c>
      <c r="H22" s="46">
        <f t="shared" si="0"/>
        <v>0.0032086243716069594</v>
      </c>
    </row>
    <row r="23" spans="1:8" ht="51.75">
      <c r="A23" s="25">
        <v>43248</v>
      </c>
      <c r="B23" s="25">
        <v>43312</v>
      </c>
      <c r="C23" s="26" t="s">
        <v>100</v>
      </c>
      <c r="D23" s="27" t="s">
        <v>106</v>
      </c>
      <c r="E23" s="28" t="s">
        <v>12</v>
      </c>
      <c r="F23" s="29">
        <v>1</v>
      </c>
      <c r="G23" s="30">
        <v>1500</v>
      </c>
      <c r="H23" s="31">
        <f t="shared" si="0"/>
        <v>0.0032086243716069594</v>
      </c>
    </row>
    <row r="24" spans="1:8" ht="129.75">
      <c r="A24" s="25">
        <v>43101</v>
      </c>
      <c r="B24" s="25">
        <v>43251</v>
      </c>
      <c r="C24" s="32" t="s">
        <v>25</v>
      </c>
      <c r="D24" s="27" t="s">
        <v>26</v>
      </c>
      <c r="E24" s="28" t="s">
        <v>12</v>
      </c>
      <c r="F24" s="29">
        <v>1</v>
      </c>
      <c r="G24" s="30">
        <v>1000</v>
      </c>
      <c r="H24" s="31">
        <f t="shared" si="0"/>
        <v>0.0021390829144046397</v>
      </c>
    </row>
    <row r="25" spans="1:8" ht="129.75">
      <c r="A25" s="25">
        <v>43101</v>
      </c>
      <c r="B25" s="25">
        <v>43251</v>
      </c>
      <c r="C25" s="32" t="s">
        <v>27</v>
      </c>
      <c r="D25" s="27" t="s">
        <v>26</v>
      </c>
      <c r="E25" s="28" t="s">
        <v>12</v>
      </c>
      <c r="F25" s="29">
        <v>1</v>
      </c>
      <c r="G25" s="30">
        <v>1000</v>
      </c>
      <c r="H25" s="31">
        <f t="shared" si="0"/>
        <v>0.0021390829144046397</v>
      </c>
    </row>
    <row r="26" spans="1:8" ht="78">
      <c r="A26" s="25">
        <v>43248</v>
      </c>
      <c r="B26" s="25">
        <v>43358</v>
      </c>
      <c r="C26" s="32" t="s">
        <v>101</v>
      </c>
      <c r="D26" s="27" t="s">
        <v>107</v>
      </c>
      <c r="E26" s="28" t="s">
        <v>12</v>
      </c>
      <c r="F26" s="29">
        <v>1</v>
      </c>
      <c r="G26" s="30">
        <v>1500</v>
      </c>
      <c r="H26" s="31">
        <f t="shared" si="0"/>
        <v>0.0032086243716069594</v>
      </c>
    </row>
    <row r="27" spans="1:8" ht="51.75">
      <c r="A27" s="25">
        <v>43101</v>
      </c>
      <c r="B27" s="25">
        <v>43465</v>
      </c>
      <c r="C27" s="32" t="s">
        <v>28</v>
      </c>
      <c r="D27" s="27" t="s">
        <v>29</v>
      </c>
      <c r="E27" s="28" t="s">
        <v>12</v>
      </c>
      <c r="F27" s="29">
        <v>3</v>
      </c>
      <c r="G27" s="30">
        <v>3491.74</v>
      </c>
      <c r="H27" s="31">
        <f t="shared" si="0"/>
        <v>0.007469121375543256</v>
      </c>
    </row>
    <row r="28" spans="1:8" ht="25.5">
      <c r="A28" s="25">
        <v>43101</v>
      </c>
      <c r="B28" s="25">
        <v>43465</v>
      </c>
      <c r="C28" s="26" t="s">
        <v>30</v>
      </c>
      <c r="D28" s="27" t="s">
        <v>31</v>
      </c>
      <c r="E28" s="28" t="s">
        <v>12</v>
      </c>
      <c r="F28" s="29">
        <v>1</v>
      </c>
      <c r="G28" s="30">
        <v>1026</v>
      </c>
      <c r="H28" s="31">
        <f t="shared" si="0"/>
        <v>0.0021946990701791603</v>
      </c>
    </row>
    <row r="29" spans="1:8" ht="78">
      <c r="A29" s="25">
        <v>43101</v>
      </c>
      <c r="B29" s="25">
        <v>43465</v>
      </c>
      <c r="C29" s="26" t="s">
        <v>32</v>
      </c>
      <c r="D29" s="27" t="s">
        <v>33</v>
      </c>
      <c r="E29" s="28" t="s">
        <v>12</v>
      </c>
      <c r="F29" s="29">
        <v>1</v>
      </c>
      <c r="G29" s="30">
        <v>4648.1</v>
      </c>
      <c r="H29" s="31">
        <f t="shared" si="0"/>
        <v>0.009942671294444207</v>
      </c>
    </row>
    <row r="30" spans="1:8" ht="103.5">
      <c r="A30" s="25">
        <v>43101</v>
      </c>
      <c r="B30" s="25">
        <v>43465</v>
      </c>
      <c r="C30" s="26" t="s">
        <v>34</v>
      </c>
      <c r="D30" s="27" t="s">
        <v>35</v>
      </c>
      <c r="E30" s="28"/>
      <c r="F30" s="29">
        <v>1</v>
      </c>
      <c r="G30" s="30">
        <v>20661.16</v>
      </c>
      <c r="H30" s="31">
        <f t="shared" si="0"/>
        <v>0.04419593434778057</v>
      </c>
    </row>
    <row r="31" spans="1:8" ht="51.75">
      <c r="A31" s="25">
        <v>43101</v>
      </c>
      <c r="B31" s="25">
        <v>43465</v>
      </c>
      <c r="C31" s="26" t="s">
        <v>36</v>
      </c>
      <c r="D31" s="27" t="s">
        <v>37</v>
      </c>
      <c r="E31" s="28" t="s">
        <v>12</v>
      </c>
      <c r="F31" s="29">
        <v>3</v>
      </c>
      <c r="G31" s="30">
        <v>1829</v>
      </c>
      <c r="H31" s="31">
        <f t="shared" si="0"/>
        <v>0.003912382650446086</v>
      </c>
    </row>
    <row r="32" spans="1:8" ht="78">
      <c r="A32" s="25">
        <v>43101</v>
      </c>
      <c r="B32" s="25">
        <v>43465</v>
      </c>
      <c r="C32" s="26" t="s">
        <v>132</v>
      </c>
      <c r="D32" s="27" t="s">
        <v>123</v>
      </c>
      <c r="E32" s="28" t="s">
        <v>12</v>
      </c>
      <c r="F32" s="29">
        <v>3</v>
      </c>
      <c r="G32" s="30">
        <v>1865.07</v>
      </c>
      <c r="H32" s="31">
        <f t="shared" si="0"/>
        <v>0.003989539371168661</v>
      </c>
    </row>
    <row r="33" spans="1:8" ht="51.75">
      <c r="A33" s="25">
        <v>43101</v>
      </c>
      <c r="B33" s="25">
        <v>43465</v>
      </c>
      <c r="C33" s="26" t="s">
        <v>132</v>
      </c>
      <c r="D33" s="27" t="s">
        <v>124</v>
      </c>
      <c r="E33" s="28" t="s">
        <v>12</v>
      </c>
      <c r="F33" s="29">
        <v>3</v>
      </c>
      <c r="G33" s="30">
        <v>6827.94</v>
      </c>
      <c r="H33" s="31">
        <f t="shared" si="0"/>
        <v>0.014605529794580015</v>
      </c>
    </row>
    <row r="34" spans="1:8" s="34" customFormat="1" ht="51.75">
      <c r="A34" s="25">
        <v>43101</v>
      </c>
      <c r="B34" s="25">
        <v>43465</v>
      </c>
      <c r="C34" s="32" t="s">
        <v>133</v>
      </c>
      <c r="D34" s="27" t="s">
        <v>38</v>
      </c>
      <c r="E34" s="28" t="s">
        <v>12</v>
      </c>
      <c r="F34" s="29">
        <v>3</v>
      </c>
      <c r="G34" s="30">
        <v>9552</v>
      </c>
      <c r="H34" s="31">
        <f t="shared" si="0"/>
        <v>0.020432519998393118</v>
      </c>
    </row>
    <row r="35" spans="1:8" s="34" customFormat="1" ht="103.5">
      <c r="A35" s="25">
        <v>43229</v>
      </c>
      <c r="B35" s="25">
        <v>43256</v>
      </c>
      <c r="C35" s="32" t="s">
        <v>133</v>
      </c>
      <c r="D35" s="27" t="s">
        <v>109</v>
      </c>
      <c r="E35" s="28" t="s">
        <v>53</v>
      </c>
      <c r="F35" s="29">
        <v>3</v>
      </c>
      <c r="G35" s="30">
        <v>24082</v>
      </c>
      <c r="H35" s="31">
        <f t="shared" si="0"/>
        <v>0.051513394744692534</v>
      </c>
    </row>
    <row r="36" spans="1:8" ht="25.5">
      <c r="A36" s="25">
        <v>43101</v>
      </c>
      <c r="B36" s="25">
        <v>43465</v>
      </c>
      <c r="C36" s="32" t="s">
        <v>39</v>
      </c>
      <c r="D36" s="27" t="s">
        <v>40</v>
      </c>
      <c r="E36" s="28" t="s">
        <v>12</v>
      </c>
      <c r="F36" s="29">
        <v>3</v>
      </c>
      <c r="G36" s="30">
        <v>2475</v>
      </c>
      <c r="H36" s="31">
        <f t="shared" si="0"/>
        <v>0.005294230213151483</v>
      </c>
    </row>
    <row r="37" spans="1:8" ht="25.5">
      <c r="A37" s="25">
        <v>42401</v>
      </c>
      <c r="B37" s="25">
        <v>43251</v>
      </c>
      <c r="C37" s="32" t="s">
        <v>126</v>
      </c>
      <c r="D37" s="27" t="s">
        <v>127</v>
      </c>
      <c r="E37" s="28" t="s">
        <v>12</v>
      </c>
      <c r="F37" s="29">
        <v>1</v>
      </c>
      <c r="G37" s="30">
        <v>663</v>
      </c>
      <c r="H37" s="31">
        <f t="shared" si="0"/>
        <v>0.0014182119722502761</v>
      </c>
    </row>
    <row r="38" spans="1:8" ht="25.5">
      <c r="A38" s="25">
        <v>43101</v>
      </c>
      <c r="B38" s="25" t="s">
        <v>129</v>
      </c>
      <c r="C38" s="32" t="s">
        <v>41</v>
      </c>
      <c r="D38" s="27" t="s">
        <v>42</v>
      </c>
      <c r="E38" s="28" t="s">
        <v>12</v>
      </c>
      <c r="F38" s="29">
        <v>3</v>
      </c>
      <c r="G38" s="30">
        <v>2604.96</v>
      </c>
      <c r="H38" s="31">
        <f t="shared" si="0"/>
        <v>0.0055722254287075106</v>
      </c>
    </row>
    <row r="39" spans="1:8" ht="51.75">
      <c r="A39" s="25">
        <v>43252</v>
      </c>
      <c r="B39" s="25">
        <v>43616</v>
      </c>
      <c r="C39" s="32" t="s">
        <v>43</v>
      </c>
      <c r="D39" s="35" t="s">
        <v>44</v>
      </c>
      <c r="E39" s="28" t="s">
        <v>12</v>
      </c>
      <c r="F39" s="29">
        <v>1</v>
      </c>
      <c r="G39" s="30">
        <v>9607.49</v>
      </c>
      <c r="H39" s="31">
        <f t="shared" si="0"/>
        <v>0.02055121770931343</v>
      </c>
    </row>
    <row r="40" spans="1:8" ht="51.75">
      <c r="A40" s="25">
        <v>43101</v>
      </c>
      <c r="B40" s="25">
        <v>43465</v>
      </c>
      <c r="C40" s="26" t="s">
        <v>45</v>
      </c>
      <c r="D40" s="27" t="s">
        <v>46</v>
      </c>
      <c r="E40" s="28" t="s">
        <v>12</v>
      </c>
      <c r="F40" s="29">
        <v>1</v>
      </c>
      <c r="G40" s="30">
        <v>400.69</v>
      </c>
      <c r="H40" s="31">
        <f t="shared" si="0"/>
        <v>0.0008571091329727951</v>
      </c>
    </row>
    <row r="41" spans="1:8" ht="25.5">
      <c r="A41" s="25">
        <v>42982</v>
      </c>
      <c r="B41" s="25">
        <v>43346</v>
      </c>
      <c r="C41" s="26" t="s">
        <v>47</v>
      </c>
      <c r="D41" s="27" t="s">
        <v>48</v>
      </c>
      <c r="E41" s="36" t="s">
        <v>12</v>
      </c>
      <c r="F41" s="29">
        <v>1</v>
      </c>
      <c r="G41" s="30">
        <v>4477</v>
      </c>
      <c r="H41" s="31">
        <f t="shared" si="0"/>
        <v>0.009576674207789572</v>
      </c>
    </row>
    <row r="42" spans="1:8" ht="78">
      <c r="A42" s="25">
        <v>43112</v>
      </c>
      <c r="B42" s="25">
        <v>43251</v>
      </c>
      <c r="C42" s="26" t="s">
        <v>49</v>
      </c>
      <c r="D42" s="27" t="s">
        <v>50</v>
      </c>
      <c r="E42" s="36" t="s">
        <v>12</v>
      </c>
      <c r="F42" s="29">
        <v>1</v>
      </c>
      <c r="G42" s="30">
        <v>11500</v>
      </c>
      <c r="H42" s="31">
        <f t="shared" si="0"/>
        <v>0.024599453515653357</v>
      </c>
    </row>
    <row r="43" spans="1:8" ht="51.75">
      <c r="A43" s="25">
        <v>43255</v>
      </c>
      <c r="B43" s="25">
        <v>43312</v>
      </c>
      <c r="C43" s="26" t="s">
        <v>49</v>
      </c>
      <c r="D43" s="27" t="s">
        <v>117</v>
      </c>
      <c r="E43" s="36" t="s">
        <v>12</v>
      </c>
      <c r="F43" s="29">
        <v>1</v>
      </c>
      <c r="G43" s="30">
        <v>1500</v>
      </c>
      <c r="H43" s="31">
        <f t="shared" si="0"/>
        <v>0.0032086243716069594</v>
      </c>
    </row>
    <row r="44" spans="1:8" ht="285.75">
      <c r="A44" s="25">
        <v>43112</v>
      </c>
      <c r="B44" s="25">
        <v>43251</v>
      </c>
      <c r="C44" s="26" t="s">
        <v>51</v>
      </c>
      <c r="D44" s="27" t="s">
        <v>52</v>
      </c>
      <c r="E44" s="33" t="s">
        <v>53</v>
      </c>
      <c r="F44" s="29">
        <v>1</v>
      </c>
      <c r="G44" s="30">
        <v>34500</v>
      </c>
      <c r="H44" s="31">
        <f t="shared" si="0"/>
        <v>0.07379836054696007</v>
      </c>
    </row>
    <row r="45" spans="1:8" ht="51.75">
      <c r="A45" s="25">
        <v>43101</v>
      </c>
      <c r="B45" s="25">
        <v>43465</v>
      </c>
      <c r="C45" s="26" t="s">
        <v>140</v>
      </c>
      <c r="D45" s="27" t="s">
        <v>91</v>
      </c>
      <c r="E45" s="33" t="s">
        <v>12</v>
      </c>
      <c r="F45" s="29">
        <v>1</v>
      </c>
      <c r="G45" s="30">
        <v>826.45</v>
      </c>
      <c r="H45" s="31">
        <f t="shared" si="0"/>
        <v>0.0017678450746097146</v>
      </c>
    </row>
    <row r="46" spans="1:8" ht="78">
      <c r="A46" s="25">
        <v>43276</v>
      </c>
      <c r="B46" s="25">
        <v>43312</v>
      </c>
      <c r="C46" s="26" t="s">
        <v>136</v>
      </c>
      <c r="D46" s="27" t="s">
        <v>137</v>
      </c>
      <c r="E46" s="33" t="s">
        <v>12</v>
      </c>
      <c r="F46" s="29">
        <v>1</v>
      </c>
      <c r="G46" s="30">
        <v>1500</v>
      </c>
      <c r="H46" s="31">
        <f t="shared" si="0"/>
        <v>0.0032086243716069594</v>
      </c>
    </row>
    <row r="47" spans="1:8" ht="103.5">
      <c r="A47" s="25">
        <v>43269</v>
      </c>
      <c r="B47" s="25">
        <v>43312</v>
      </c>
      <c r="C47" s="26" t="s">
        <v>110</v>
      </c>
      <c r="D47" s="27" t="s">
        <v>111</v>
      </c>
      <c r="E47" s="33" t="s">
        <v>12</v>
      </c>
      <c r="F47" s="29">
        <v>1</v>
      </c>
      <c r="G47" s="30">
        <v>1500</v>
      </c>
      <c r="H47" s="31">
        <f t="shared" si="0"/>
        <v>0.0032086243716069594</v>
      </c>
    </row>
    <row r="48" spans="1:8" ht="51.75">
      <c r="A48" s="25">
        <v>43252</v>
      </c>
      <c r="B48" s="25">
        <v>43312</v>
      </c>
      <c r="C48" s="26" t="s">
        <v>112</v>
      </c>
      <c r="D48" s="27" t="s">
        <v>113</v>
      </c>
      <c r="E48" s="33" t="s">
        <v>12</v>
      </c>
      <c r="F48" s="29">
        <v>1</v>
      </c>
      <c r="G48" s="30">
        <v>1500</v>
      </c>
      <c r="H48" s="31">
        <f t="shared" si="0"/>
        <v>0.0032086243716069594</v>
      </c>
    </row>
    <row r="49" spans="1:8" ht="51.75">
      <c r="A49" s="25">
        <v>43139</v>
      </c>
      <c r="B49" s="25">
        <v>43217</v>
      </c>
      <c r="C49" s="26" t="s">
        <v>120</v>
      </c>
      <c r="D49" s="27" t="s">
        <v>121</v>
      </c>
      <c r="E49" s="33" t="s">
        <v>12</v>
      </c>
      <c r="F49" s="29">
        <v>1</v>
      </c>
      <c r="G49" s="30">
        <v>2600</v>
      </c>
      <c r="H49" s="31">
        <f t="shared" si="0"/>
        <v>0.005561615577452063</v>
      </c>
    </row>
    <row r="50" spans="1:8" ht="51.75">
      <c r="A50" s="25">
        <v>43101</v>
      </c>
      <c r="B50" s="25">
        <v>43465</v>
      </c>
      <c r="C50" s="26" t="s">
        <v>54</v>
      </c>
      <c r="D50" s="27" t="s">
        <v>55</v>
      </c>
      <c r="E50" s="28" t="s">
        <v>12</v>
      </c>
      <c r="F50" s="29">
        <v>3</v>
      </c>
      <c r="G50" s="30">
        <v>4116.25</v>
      </c>
      <c r="H50" s="31">
        <f t="shared" si="0"/>
        <v>0.008805000046418099</v>
      </c>
    </row>
    <row r="51" spans="1:8" ht="25.5">
      <c r="A51" s="25">
        <v>43102</v>
      </c>
      <c r="B51" s="25">
        <v>43131</v>
      </c>
      <c r="C51" s="26" t="s">
        <v>96</v>
      </c>
      <c r="D51" s="27" t="s">
        <v>56</v>
      </c>
      <c r="E51" s="28" t="s">
        <v>12</v>
      </c>
      <c r="F51" s="29">
        <v>1</v>
      </c>
      <c r="G51" s="30">
        <v>2000</v>
      </c>
      <c r="H51" s="31">
        <f t="shared" si="0"/>
        <v>0.0042781658288092795</v>
      </c>
    </row>
    <row r="52" spans="1:8" ht="25.5">
      <c r="A52" s="25">
        <v>43101</v>
      </c>
      <c r="B52" s="25">
        <v>43465</v>
      </c>
      <c r="C52" s="26" t="s">
        <v>131</v>
      </c>
      <c r="D52" s="27" t="s">
        <v>125</v>
      </c>
      <c r="E52" s="28" t="s">
        <v>12</v>
      </c>
      <c r="F52" s="29">
        <v>3</v>
      </c>
      <c r="G52" s="30">
        <v>2550.04</v>
      </c>
      <c r="H52" s="31">
        <f t="shared" si="0"/>
        <v>0.005454746995048407</v>
      </c>
    </row>
    <row r="53" spans="1:8" ht="51.75">
      <c r="A53" s="25">
        <v>43101</v>
      </c>
      <c r="B53" s="25">
        <v>43465</v>
      </c>
      <c r="C53" s="26" t="s">
        <v>57</v>
      </c>
      <c r="D53" s="27" t="s">
        <v>58</v>
      </c>
      <c r="E53" s="28" t="s">
        <v>12</v>
      </c>
      <c r="F53" s="29">
        <v>3</v>
      </c>
      <c r="G53" s="30">
        <v>592.2</v>
      </c>
      <c r="H53" s="31">
        <f aca="true" t="shared" si="1" ref="H53:H76">G53/$G$82</f>
        <v>0.0012667649019104277</v>
      </c>
    </row>
    <row r="54" spans="1:8" s="34" customFormat="1" ht="51.75">
      <c r="A54" s="25">
        <v>43101</v>
      </c>
      <c r="B54" s="25">
        <v>43465</v>
      </c>
      <c r="C54" s="26" t="s">
        <v>59</v>
      </c>
      <c r="D54" s="27" t="s">
        <v>60</v>
      </c>
      <c r="E54" s="28" t="s">
        <v>12</v>
      </c>
      <c r="F54" s="29">
        <v>3</v>
      </c>
      <c r="G54" s="30">
        <v>770</v>
      </c>
      <c r="H54" s="31">
        <f t="shared" si="1"/>
        <v>0.0016470938440915725</v>
      </c>
    </row>
    <row r="55" spans="1:8" s="34" customFormat="1" ht="87" customHeight="1">
      <c r="A55" s="25">
        <v>43067</v>
      </c>
      <c r="B55" s="25">
        <v>43146</v>
      </c>
      <c r="C55" s="26" t="s">
        <v>92</v>
      </c>
      <c r="D55" s="27" t="s">
        <v>97</v>
      </c>
      <c r="E55" s="28" t="s">
        <v>12</v>
      </c>
      <c r="F55" s="29">
        <v>1</v>
      </c>
      <c r="G55" s="30">
        <v>3500</v>
      </c>
      <c r="H55" s="31">
        <f t="shared" si="1"/>
        <v>0.007486790200416239</v>
      </c>
    </row>
    <row r="56" spans="1:8" s="34" customFormat="1" ht="87" customHeight="1">
      <c r="A56" s="25">
        <v>43248</v>
      </c>
      <c r="B56" s="25">
        <v>43312</v>
      </c>
      <c r="C56" s="26" t="s">
        <v>92</v>
      </c>
      <c r="D56" s="27" t="s">
        <v>114</v>
      </c>
      <c r="E56" s="28" t="s">
        <v>12</v>
      </c>
      <c r="F56" s="29">
        <v>1</v>
      </c>
      <c r="G56" s="30">
        <v>1500</v>
      </c>
      <c r="H56" s="31">
        <f t="shared" si="1"/>
        <v>0.0032086243716069594</v>
      </c>
    </row>
    <row r="57" spans="1:8" ht="51.75">
      <c r="A57" s="25">
        <v>43101</v>
      </c>
      <c r="B57" s="25">
        <v>43465</v>
      </c>
      <c r="C57" s="26" t="s">
        <v>61</v>
      </c>
      <c r="D57" s="27" t="s">
        <v>62</v>
      </c>
      <c r="E57" s="28" t="s">
        <v>12</v>
      </c>
      <c r="F57" s="29">
        <v>3</v>
      </c>
      <c r="G57" s="30">
        <v>1010</v>
      </c>
      <c r="H57" s="31">
        <f t="shared" si="1"/>
        <v>0.002160473743548686</v>
      </c>
    </row>
    <row r="58" spans="1:8" ht="25.5">
      <c r="A58" s="25">
        <v>43101</v>
      </c>
      <c r="B58" s="25">
        <v>43465</v>
      </c>
      <c r="C58" s="32" t="s">
        <v>63</v>
      </c>
      <c r="D58" s="27" t="s">
        <v>64</v>
      </c>
      <c r="E58" s="28" t="s">
        <v>12</v>
      </c>
      <c r="F58" s="37">
        <v>2</v>
      </c>
      <c r="G58" s="30">
        <v>4944</v>
      </c>
      <c r="H58" s="31">
        <f t="shared" si="1"/>
        <v>0.01057562592881654</v>
      </c>
    </row>
    <row r="59" spans="1:8" ht="129.75">
      <c r="A59" s="25">
        <v>43306</v>
      </c>
      <c r="B59" s="25">
        <v>43419</v>
      </c>
      <c r="C59" s="32" t="s">
        <v>138</v>
      </c>
      <c r="D59" s="27" t="s">
        <v>139</v>
      </c>
      <c r="E59" s="28" t="s">
        <v>12</v>
      </c>
      <c r="F59" s="37">
        <v>1</v>
      </c>
      <c r="G59" s="30">
        <v>1500</v>
      </c>
      <c r="H59" s="31">
        <f t="shared" si="1"/>
        <v>0.0032086243716069594</v>
      </c>
    </row>
    <row r="60" spans="1:8" ht="51.75">
      <c r="A60" s="25">
        <v>43115</v>
      </c>
      <c r="B60" s="25">
        <v>43465</v>
      </c>
      <c r="C60" s="26" t="s">
        <v>93</v>
      </c>
      <c r="D60" s="27" t="s">
        <v>48</v>
      </c>
      <c r="E60" s="28" t="s">
        <v>12</v>
      </c>
      <c r="F60" s="37">
        <v>1</v>
      </c>
      <c r="G60" s="30">
        <v>6000</v>
      </c>
      <c r="H60" s="31">
        <f t="shared" si="1"/>
        <v>0.012834497486427838</v>
      </c>
    </row>
    <row r="61" spans="1:8" ht="25.5">
      <c r="A61" s="25">
        <v>43115</v>
      </c>
      <c r="B61" s="25">
        <v>43479</v>
      </c>
      <c r="C61" s="32" t="s">
        <v>65</v>
      </c>
      <c r="D61" s="27" t="s">
        <v>66</v>
      </c>
      <c r="E61" s="28" t="s">
        <v>67</v>
      </c>
      <c r="F61" s="29">
        <v>2</v>
      </c>
      <c r="G61" s="30">
        <v>97950</v>
      </c>
      <c r="H61" s="31">
        <f t="shared" si="1"/>
        <v>0.20952317146593447</v>
      </c>
    </row>
    <row r="62" spans="1:8" ht="103.5">
      <c r="A62" s="25">
        <v>43248</v>
      </c>
      <c r="B62" s="25">
        <v>43312</v>
      </c>
      <c r="C62" s="32" t="s">
        <v>102</v>
      </c>
      <c r="D62" s="27" t="s">
        <v>108</v>
      </c>
      <c r="E62" s="28" t="s">
        <v>12</v>
      </c>
      <c r="F62" s="29">
        <v>1</v>
      </c>
      <c r="G62" s="30">
        <v>1500</v>
      </c>
      <c r="H62" s="31">
        <f t="shared" si="1"/>
        <v>0.0032086243716069594</v>
      </c>
    </row>
    <row r="63" spans="1:8" ht="51.75">
      <c r="A63" s="25">
        <v>43248</v>
      </c>
      <c r="B63" s="25">
        <v>43312</v>
      </c>
      <c r="C63" s="32" t="s">
        <v>115</v>
      </c>
      <c r="D63" s="27" t="s">
        <v>116</v>
      </c>
      <c r="E63" s="28" t="s">
        <v>12</v>
      </c>
      <c r="F63" s="29">
        <v>1</v>
      </c>
      <c r="G63" s="30">
        <v>1500</v>
      </c>
      <c r="H63" s="31">
        <f t="shared" si="1"/>
        <v>0.0032086243716069594</v>
      </c>
    </row>
    <row r="64" spans="1:8" ht="51.75">
      <c r="A64" s="25">
        <v>43181</v>
      </c>
      <c r="B64" s="25">
        <v>43181</v>
      </c>
      <c r="C64" s="26" t="s">
        <v>118</v>
      </c>
      <c r="D64" s="27" t="s">
        <v>119</v>
      </c>
      <c r="E64" s="28" t="s">
        <v>12</v>
      </c>
      <c r="F64" s="29">
        <v>3</v>
      </c>
      <c r="G64" s="30">
        <v>6663.3</v>
      </c>
      <c r="H64" s="31">
        <f t="shared" si="1"/>
        <v>0.014253351183552436</v>
      </c>
    </row>
    <row r="65" spans="1:8" ht="25.5">
      <c r="A65" s="25">
        <v>43101</v>
      </c>
      <c r="B65" s="25">
        <v>43465</v>
      </c>
      <c r="C65" s="32" t="s">
        <v>68</v>
      </c>
      <c r="D65" s="27" t="s">
        <v>69</v>
      </c>
      <c r="E65" s="28" t="s">
        <v>12</v>
      </c>
      <c r="F65" s="29">
        <v>3</v>
      </c>
      <c r="G65" s="30">
        <v>132</v>
      </c>
      <c r="H65" s="31">
        <f t="shared" si="1"/>
        <v>0.00028235894470141244</v>
      </c>
    </row>
    <row r="66" spans="1:8" ht="78">
      <c r="A66" s="25">
        <v>43101</v>
      </c>
      <c r="B66" s="25">
        <v>43465</v>
      </c>
      <c r="C66" s="26" t="s">
        <v>70</v>
      </c>
      <c r="D66" s="27" t="s">
        <v>71</v>
      </c>
      <c r="E66" s="28" t="s">
        <v>72</v>
      </c>
      <c r="F66" s="29">
        <v>2</v>
      </c>
      <c r="G66" s="30">
        <v>8264.46</v>
      </c>
      <c r="H66" s="31">
        <f t="shared" si="1"/>
        <v>0.017678365182780566</v>
      </c>
    </row>
    <row r="67" spans="1:8" ht="51.75">
      <c r="A67" s="25">
        <v>43101</v>
      </c>
      <c r="B67" s="25">
        <v>43465</v>
      </c>
      <c r="C67" s="32" t="s">
        <v>73</v>
      </c>
      <c r="D67" s="27" t="s">
        <v>74</v>
      </c>
      <c r="E67" s="28" t="s">
        <v>12</v>
      </c>
      <c r="F67" s="37">
        <v>3</v>
      </c>
      <c r="G67" s="30">
        <v>1350</v>
      </c>
      <c r="H67" s="31">
        <f t="shared" si="1"/>
        <v>0.0028877619344462634</v>
      </c>
    </row>
    <row r="68" spans="1:8" ht="51.75">
      <c r="A68" s="25">
        <v>43101</v>
      </c>
      <c r="B68" s="25">
        <v>43465</v>
      </c>
      <c r="C68" s="32" t="s">
        <v>75</v>
      </c>
      <c r="D68" s="27" t="s">
        <v>76</v>
      </c>
      <c r="E68" s="28" t="s">
        <v>12</v>
      </c>
      <c r="F68" s="29">
        <v>1</v>
      </c>
      <c r="G68" s="30">
        <v>774.52</v>
      </c>
      <c r="H68" s="31">
        <f t="shared" si="1"/>
        <v>0.0016567624988646815</v>
      </c>
    </row>
    <row r="69" spans="1:8" ht="51.75">
      <c r="A69" s="25">
        <v>43101</v>
      </c>
      <c r="B69" s="25">
        <v>43465</v>
      </c>
      <c r="C69" s="32" t="s">
        <v>75</v>
      </c>
      <c r="D69" s="27" t="s">
        <v>77</v>
      </c>
      <c r="E69" s="28" t="s">
        <v>12</v>
      </c>
      <c r="F69" s="29">
        <v>1</v>
      </c>
      <c r="G69" s="30">
        <v>330</v>
      </c>
      <c r="H69" s="31">
        <f t="shared" si="1"/>
        <v>0.0007058973617535311</v>
      </c>
    </row>
    <row r="70" spans="1:8" ht="51.75">
      <c r="A70" s="25">
        <v>43101</v>
      </c>
      <c r="B70" s="25">
        <v>43465</v>
      </c>
      <c r="C70" s="26" t="s">
        <v>103</v>
      </c>
      <c r="D70" s="27" t="s">
        <v>78</v>
      </c>
      <c r="E70" s="28" t="s">
        <v>12</v>
      </c>
      <c r="F70" s="29">
        <v>3</v>
      </c>
      <c r="G70" s="30">
        <v>772.44</v>
      </c>
      <c r="H70" s="31">
        <f t="shared" si="1"/>
        <v>0.00165231320640272</v>
      </c>
    </row>
    <row r="71" spans="1:8" ht="51.75">
      <c r="A71" s="25">
        <v>43012</v>
      </c>
      <c r="B71" s="25">
        <v>43376</v>
      </c>
      <c r="C71" s="32" t="s">
        <v>79</v>
      </c>
      <c r="D71" s="27" t="s">
        <v>80</v>
      </c>
      <c r="E71" s="28" t="s">
        <v>12</v>
      </c>
      <c r="F71" s="29">
        <v>3</v>
      </c>
      <c r="G71" s="30">
        <v>17995</v>
      </c>
      <c r="H71" s="31">
        <f t="shared" si="1"/>
        <v>0.038492797044711494</v>
      </c>
    </row>
    <row r="72" spans="1:8" ht="51.75">
      <c r="A72" s="25">
        <v>43292</v>
      </c>
      <c r="B72" s="25">
        <v>43348</v>
      </c>
      <c r="C72" s="32" t="s">
        <v>142</v>
      </c>
      <c r="D72" s="27" t="s">
        <v>143</v>
      </c>
      <c r="E72" s="28" t="s">
        <v>12</v>
      </c>
      <c r="F72" s="29">
        <v>1</v>
      </c>
      <c r="G72" s="30">
        <v>2880</v>
      </c>
      <c r="H72" s="31">
        <f t="shared" si="1"/>
        <v>0.0061605587934853625</v>
      </c>
    </row>
    <row r="73" spans="1:8" ht="156">
      <c r="A73" s="25">
        <v>43112</v>
      </c>
      <c r="B73" s="25">
        <v>43251</v>
      </c>
      <c r="C73" s="26" t="s">
        <v>81</v>
      </c>
      <c r="D73" s="27" t="s">
        <v>82</v>
      </c>
      <c r="E73" s="28" t="s">
        <v>12</v>
      </c>
      <c r="F73" s="29">
        <v>1</v>
      </c>
      <c r="G73" s="30">
        <v>14500</v>
      </c>
      <c r="H73" s="31">
        <f t="shared" si="1"/>
        <v>0.031016702258867275</v>
      </c>
    </row>
    <row r="74" spans="1:8" ht="25.5">
      <c r="A74" s="25">
        <v>43101</v>
      </c>
      <c r="B74" s="25">
        <v>43465</v>
      </c>
      <c r="C74" s="26" t="s">
        <v>83</v>
      </c>
      <c r="D74" s="27" t="s">
        <v>84</v>
      </c>
      <c r="E74" s="28" t="s">
        <v>12</v>
      </c>
      <c r="F74" s="29">
        <v>3</v>
      </c>
      <c r="G74" s="30">
        <v>16000</v>
      </c>
      <c r="H74" s="31">
        <f t="shared" si="1"/>
        <v>0.034225326630474236</v>
      </c>
    </row>
    <row r="75" spans="1:8" ht="78">
      <c r="A75" s="25">
        <v>43102</v>
      </c>
      <c r="B75" s="25">
        <v>43465</v>
      </c>
      <c r="C75" s="26" t="s">
        <v>94</v>
      </c>
      <c r="D75" s="27" t="s">
        <v>95</v>
      </c>
      <c r="E75" s="28" t="s">
        <v>12</v>
      </c>
      <c r="F75" s="29">
        <v>3</v>
      </c>
      <c r="G75" s="30">
        <v>5604</v>
      </c>
      <c r="H75" s="31">
        <f t="shared" si="1"/>
        <v>0.011987420652323602</v>
      </c>
    </row>
    <row r="76" spans="1:8" s="5" customFormat="1" ht="51.75">
      <c r="A76" s="25">
        <v>43101</v>
      </c>
      <c r="B76" s="25">
        <v>43465</v>
      </c>
      <c r="C76" s="26" t="s">
        <v>85</v>
      </c>
      <c r="D76" s="27" t="s">
        <v>86</v>
      </c>
      <c r="E76" s="28" t="s">
        <v>12</v>
      </c>
      <c r="F76" s="29">
        <v>1</v>
      </c>
      <c r="G76" s="30">
        <v>7000</v>
      </c>
      <c r="H76" s="31">
        <f t="shared" si="1"/>
        <v>0.014973580400832479</v>
      </c>
    </row>
    <row r="77" spans="1:8" s="5" customFormat="1" ht="25.5">
      <c r="A77" s="40"/>
      <c r="B77" s="40"/>
      <c r="C77" s="41"/>
      <c r="D77" s="42"/>
      <c r="E77" s="43"/>
      <c r="F77" s="44"/>
      <c r="G77" s="45"/>
      <c r="H77" s="8"/>
    </row>
    <row r="78" spans="1:8" s="5" customFormat="1" ht="25.5">
      <c r="A78" s="40"/>
      <c r="B78" s="40"/>
      <c r="C78" s="41"/>
      <c r="D78" s="42"/>
      <c r="E78" s="43"/>
      <c r="F78" s="44"/>
      <c r="G78" s="45"/>
      <c r="H78" s="8"/>
    </row>
    <row r="79" spans="1:8" s="5" customFormat="1" ht="25.5">
      <c r="A79" s="40"/>
      <c r="B79" s="40"/>
      <c r="C79" s="41"/>
      <c r="D79" s="42"/>
      <c r="E79" s="43"/>
      <c r="F79" s="44"/>
      <c r="G79" s="45"/>
      <c r="H79" s="8"/>
    </row>
    <row r="80" spans="1:8" s="5" customFormat="1" ht="25.5">
      <c r="A80" s="40"/>
      <c r="B80" s="40"/>
      <c r="C80" s="41"/>
      <c r="D80" s="42"/>
      <c r="E80" s="43"/>
      <c r="F80" s="44"/>
      <c r="G80" s="45"/>
      <c r="H80" s="8"/>
    </row>
    <row r="81" spans="1:8" s="5" customFormat="1" ht="25.5">
      <c r="A81" s="40"/>
      <c r="B81" s="47" t="s">
        <v>146</v>
      </c>
      <c r="C81" s="47"/>
      <c r="D81" s="42"/>
      <c r="E81" s="43"/>
      <c r="F81" s="44"/>
      <c r="G81" s="45"/>
      <c r="H81" s="8"/>
    </row>
    <row r="82" spans="2:8" s="5" customFormat="1" ht="25.5">
      <c r="B82" s="6" t="s">
        <v>130</v>
      </c>
      <c r="F82" s="7"/>
      <c r="G82" s="38">
        <f>SUM(G8:G81)</f>
        <v>467490.06000000006</v>
      </c>
      <c r="H82" s="8"/>
    </row>
    <row r="83" spans="2:8" s="5" customFormat="1" ht="25.5">
      <c r="B83" s="6" t="s">
        <v>87</v>
      </c>
      <c r="F83" s="7"/>
      <c r="G83" s="38"/>
      <c r="H83" s="8"/>
    </row>
    <row r="84" spans="2:8" s="5" customFormat="1" ht="25.5">
      <c r="B84" s="6"/>
      <c r="F84" s="7"/>
      <c r="H84" s="8"/>
    </row>
    <row r="85" spans="1:6" ht="25.5">
      <c r="A85" s="39" t="s">
        <v>147</v>
      </c>
      <c r="B85" s="6"/>
      <c r="C85" s="5"/>
      <c r="D85" s="5"/>
      <c r="E85" s="5"/>
      <c r="F85" s="7"/>
    </row>
  </sheetData>
  <sheetProtection selectLockedCells="1" selectUnlockedCells="1"/>
  <printOptions/>
  <pageMargins left="0.7086614173228347" right="0.7086614173228347" top="0.7480314960629921" bottom="0.7480314960629921" header="0.5118110236220472" footer="0.5118110236220472"/>
  <pageSetup fitToHeight="2" fitToWidth="1" horizontalDpi="600" verticalDpi="600" orientation="portrait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Sanchez</dc:creator>
  <cp:keywords/>
  <dc:description/>
  <cp:lastModifiedBy>Lidia Sanchez</cp:lastModifiedBy>
  <cp:lastPrinted>2018-10-15T08:03:20Z</cp:lastPrinted>
  <dcterms:created xsi:type="dcterms:W3CDTF">2018-04-16T13:44:20Z</dcterms:created>
  <dcterms:modified xsi:type="dcterms:W3CDTF">2018-10-15T08:06:20Z</dcterms:modified>
  <cp:category/>
  <cp:version/>
  <cp:contentType/>
  <cp:contentStatus/>
</cp:coreProperties>
</file>