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defaultThemeVersion="166925"/>
  <mc:AlternateContent xmlns:mc="http://schemas.openxmlformats.org/markup-compatibility/2006">
    <mc:Choice Requires="x15">
      <x15ac:absPath xmlns:x15ac="http://schemas.microsoft.com/office/spreadsheetml/2010/11/ac" url="\\Sindic\gerencia\RECURSOS_ECONOMICS_CONTRACTACIO\GESTIO_ECONOMICA\Projectes de Pressupost\Projecte pressupost 2023\"/>
    </mc:Choice>
  </mc:AlternateContent>
  <xr:revisionPtr revIDLastSave="0" documentId="13_ncr:1_{4739DCA9-0B5C-4E06-8E49-4C152CC04979}" xr6:coauthVersionLast="47" xr6:coauthVersionMax="47" xr10:uidLastSave="{00000000-0000-0000-0000-000000000000}"/>
  <bookViews>
    <workbookView xWindow="-120" yWindow="-120" windowWidth="29040" windowHeight="15840" xr2:uid="{3DE32ECB-04BC-421A-BEC3-2E268FE9D1F3}"/>
  </bookViews>
  <sheets>
    <sheet name="Full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G163" i="1" l="1"/>
  <c r="H161" i="1"/>
  <c r="G157" i="1"/>
  <c r="G152" i="1"/>
  <c r="G148" i="1"/>
  <c r="G144" i="1"/>
  <c r="G140" i="1"/>
  <c r="G136" i="1"/>
  <c r="H134" i="1"/>
  <c r="G130" i="1"/>
  <c r="G126" i="1"/>
  <c r="H125" i="1"/>
  <c r="G120" i="1"/>
  <c r="G112" i="1"/>
  <c r="G72" i="1"/>
  <c r="G62" i="1"/>
  <c r="G51" i="1"/>
  <c r="H49" i="1"/>
  <c r="G45" i="1"/>
  <c r="G40" i="1"/>
  <c r="G34" i="1"/>
  <c r="G26" i="1"/>
  <c r="G16" i="1"/>
  <c r="H4" i="1" s="1"/>
  <c r="H3" i="1" s="1"/>
  <c r="G11" i="1"/>
  <c r="G6" i="1"/>
</calcChain>
</file>

<file path=xl/sharedStrings.xml><?xml version="1.0" encoding="utf-8"?>
<sst xmlns="http://schemas.openxmlformats.org/spreadsheetml/2006/main" count="240" uniqueCount="222">
  <si>
    <t>Cap.</t>
  </si>
  <si>
    <t>Art.</t>
  </si>
  <si>
    <t>Conc.</t>
  </si>
  <si>
    <t>Aplicació</t>
  </si>
  <si>
    <t>Nom</t>
  </si>
  <si>
    <t xml:space="preserve">Import concepte </t>
  </si>
  <si>
    <t>Import article</t>
  </si>
  <si>
    <t>Import total
i per capítol</t>
  </si>
  <si>
    <t xml:space="preserve">TOTAL PRESSUPOST  </t>
  </si>
  <si>
    <t>REMUNERACIONS DEL PERSONAL</t>
  </si>
  <si>
    <t>ALTS CÀRRECS</t>
  </si>
  <si>
    <t xml:space="preserve">Retribucions bàsiques i altres remuneracions  </t>
  </si>
  <si>
    <t>1000001</t>
  </si>
  <si>
    <t>Retribucions bàsiques alts càrrecs</t>
  </si>
  <si>
    <t>1000002</t>
  </si>
  <si>
    <t>Retribucions complementàries alts càrrecs</t>
  </si>
  <si>
    <t>11</t>
  </si>
  <si>
    <t>PERSONAL EVENTUAL</t>
  </si>
  <si>
    <t>Personal eventual</t>
  </si>
  <si>
    <t>1100001</t>
  </si>
  <si>
    <t>Retribucions bàsiques</t>
  </si>
  <si>
    <t>1100002</t>
  </si>
  <si>
    <t xml:space="preserve">Retribucions complementàries </t>
  </si>
  <si>
    <t>12</t>
  </si>
  <si>
    <t>PERSONAL FUNCIONARI</t>
  </si>
  <si>
    <t>120</t>
  </si>
  <si>
    <t>1200001</t>
  </si>
  <si>
    <t xml:space="preserve">Retribucions bàsiques </t>
  </si>
  <si>
    <t>1200009</t>
  </si>
  <si>
    <t>Impresvistos i millora en matèria de personal</t>
  </si>
  <si>
    <t>121</t>
  </si>
  <si>
    <t>Retribucions complementàries</t>
  </si>
  <si>
    <t>1210001</t>
  </si>
  <si>
    <t>125</t>
  </si>
  <si>
    <t>Substitucions i eventualitats de personal funcionari</t>
  </si>
  <si>
    <t>1250001</t>
  </si>
  <si>
    <t>1250002</t>
  </si>
  <si>
    <t>13</t>
  </si>
  <si>
    <t>PERSONAL LABORAL</t>
  </si>
  <si>
    <t>130</t>
  </si>
  <si>
    <t>Personal laboral</t>
  </si>
  <si>
    <t>1300001</t>
  </si>
  <si>
    <t>1300002</t>
  </si>
  <si>
    <t>131</t>
  </si>
  <si>
    <t>Substitucions i eventualitats de personal laboral temporal</t>
  </si>
  <si>
    <t>1310001</t>
  </si>
  <si>
    <t>1310002</t>
  </si>
  <si>
    <t>15</t>
  </si>
  <si>
    <t>INCENTIUS AL RENDIMENT I ACTIVITATS EXTRAORDINÀRIES</t>
  </si>
  <si>
    <t>150</t>
  </si>
  <si>
    <t xml:space="preserve">Incentius al rendiment  </t>
  </si>
  <si>
    <t>1500001</t>
  </si>
  <si>
    <t>Productivitat</t>
  </si>
  <si>
    <t>151</t>
  </si>
  <si>
    <t>Activitats extraordinàries</t>
  </si>
  <si>
    <t>1510001</t>
  </si>
  <si>
    <t>Gratificacions serveis extraordinaris</t>
  </si>
  <si>
    <t>16</t>
  </si>
  <si>
    <t>ASSEGURANCES I COTITZACIONS SOCIALS</t>
  </si>
  <si>
    <t>160</t>
  </si>
  <si>
    <t>Quotes socials</t>
  </si>
  <si>
    <t>1600001</t>
  </si>
  <si>
    <t>Seguretat Social</t>
  </si>
  <si>
    <t>1600002</t>
  </si>
  <si>
    <t>Muface</t>
  </si>
  <si>
    <t>17</t>
  </si>
  <si>
    <t>PENSIONS I ALTRES PRESTACIONS SOCIALS</t>
  </si>
  <si>
    <t>171</t>
  </si>
  <si>
    <t xml:space="preserve">Pensions  </t>
  </si>
  <si>
    <t>1710001</t>
  </si>
  <si>
    <t>Aportacions a plans de pensions</t>
  </si>
  <si>
    <t>DESPESES DE BÉNS CORRENTS I DE SERVEIS</t>
  </si>
  <si>
    <t>20</t>
  </si>
  <si>
    <t>LLOGUERS I CÀNONS</t>
  </si>
  <si>
    <t>Lloguers i cànons de terrenys, béns naturals, edificis i altres construccions</t>
  </si>
  <si>
    <t>2000002</t>
  </si>
  <si>
    <t>Altres lloguers i cànons de terrenys, béns naturals, edificis i altres construccions</t>
  </si>
  <si>
    <t>Lloguers i cànons de material transport</t>
  </si>
  <si>
    <t>2010001</t>
  </si>
  <si>
    <t>Lloguers i cànons de material de transport</t>
  </si>
  <si>
    <t>Lloguers i cànons d'equips per a procés de dades i programari</t>
  </si>
  <si>
    <t>2020001</t>
  </si>
  <si>
    <t xml:space="preserve">Lloguers i cànons d'equips per a procés de dades </t>
  </si>
  <si>
    <t>2020002</t>
  </si>
  <si>
    <t>Lloguer equips reprografia i fotocopiadores</t>
  </si>
  <si>
    <t>Lloguers i cànons d'altre immobilitzat material</t>
  </si>
  <si>
    <t>2030001</t>
  </si>
  <si>
    <t>CONSERVACIÓ I REPARACIÓ</t>
  </si>
  <si>
    <t>Conservació, reparació i manteniment terrenys, béns naturals, edificis i altres construccions</t>
  </si>
  <si>
    <t>2100001</t>
  </si>
  <si>
    <t>Conservació, reparació i manteniment de terrenys, béns naturals, edificis i altres construccions per compte propi</t>
  </si>
  <si>
    <t>Conservació, reparació i manteniment d'equips procés de dades</t>
  </si>
  <si>
    <t>2120001</t>
  </si>
  <si>
    <t>conservació, reparació i manteniment d'equips per a procés de dades</t>
  </si>
  <si>
    <t>2120002</t>
  </si>
  <si>
    <t>Conservació, reparació i manteniment equips reprografia i fotocopiadores</t>
  </si>
  <si>
    <t>2120003</t>
  </si>
  <si>
    <t>Manteniment aplicacions informàtiques</t>
  </si>
  <si>
    <t>214</t>
  </si>
  <si>
    <t>Altres despeses de conservació, reparació i manteniment</t>
  </si>
  <si>
    <t>2140001</t>
  </si>
  <si>
    <t>MATERIAL, SUBMINISTRAMENTS I ALTRES</t>
  </si>
  <si>
    <t>Material d'oficina</t>
  </si>
  <si>
    <t>2200001</t>
  </si>
  <si>
    <t>Material ordinari no inventariable</t>
  </si>
  <si>
    <t>2200002</t>
  </si>
  <si>
    <t>Premsa, revistes, llibres i altres publicacions</t>
  </si>
  <si>
    <t xml:space="preserve">Subministraments  </t>
  </si>
  <si>
    <t>221000140</t>
  </si>
  <si>
    <t xml:space="preserve">Aigua </t>
  </si>
  <si>
    <t>221000160</t>
  </si>
  <si>
    <t>Energia</t>
  </si>
  <si>
    <t>2210002</t>
  </si>
  <si>
    <t>Combustible per a mitjans de transport</t>
  </si>
  <si>
    <t>2210003</t>
  </si>
  <si>
    <t>Vestuari</t>
  </si>
  <si>
    <t>2210089</t>
  </si>
  <si>
    <t>Altres subministraments</t>
  </si>
  <si>
    <t>Comunicacions postals, telefòniques i altres</t>
  </si>
  <si>
    <t>2220001</t>
  </si>
  <si>
    <t>Comunicacions postals, missatgeria i altres</t>
  </si>
  <si>
    <t>2220003</t>
  </si>
  <si>
    <t>Comunicacions mitjançant serv.veu i dades adquirits altres entitats</t>
  </si>
  <si>
    <t>Despeses d'assegurances</t>
  </si>
  <si>
    <t>2240001</t>
  </si>
  <si>
    <t>Tributs</t>
  </si>
  <si>
    <t>2250001</t>
  </si>
  <si>
    <t>Despeses diverses</t>
  </si>
  <si>
    <t>2260002</t>
  </si>
  <si>
    <t>Atencions protocolàries i representatives</t>
  </si>
  <si>
    <t>2260003</t>
  </si>
  <si>
    <t>Publicitat, difusió i campanyes institucionals</t>
  </si>
  <si>
    <t>226000440</t>
  </si>
  <si>
    <t>Honoraris</t>
  </si>
  <si>
    <t>226000450</t>
  </si>
  <si>
    <t>Sentències</t>
  </si>
  <si>
    <t>2260005</t>
  </si>
  <si>
    <t>Organitzacions reunions,conferències</t>
  </si>
  <si>
    <t>2260006</t>
  </si>
  <si>
    <t>Oposicions i proves selectives</t>
  </si>
  <si>
    <t>2260009</t>
  </si>
  <si>
    <t>Funcionament consells i òrgans col.legiats</t>
  </si>
  <si>
    <t>2260011</t>
  </si>
  <si>
    <t>Formació dels empleats públics</t>
  </si>
  <si>
    <t>2260033</t>
  </si>
  <si>
    <t>Desenvolupament programes seguretat i salut laborals en el treball per prevenció de riscos laborals</t>
  </si>
  <si>
    <t>2260039</t>
  </si>
  <si>
    <t>Despeses per serveis bancaris</t>
  </si>
  <si>
    <t>2260089</t>
  </si>
  <si>
    <t>Altres despeses diverses</t>
  </si>
  <si>
    <t>Treballs realitzats per altres empreses</t>
  </si>
  <si>
    <t>2270001</t>
  </si>
  <si>
    <t>Neteja i sanejament</t>
  </si>
  <si>
    <t>2270002</t>
  </si>
  <si>
    <t>Seguretat</t>
  </si>
  <si>
    <t>2270005</t>
  </si>
  <si>
    <t>Estudis i dictàmens</t>
  </si>
  <si>
    <t>2270008</t>
  </si>
  <si>
    <t>Intèrprets i traductors</t>
  </si>
  <si>
    <t>2270011</t>
  </si>
  <si>
    <t>Custòdia, dipòsit, emmagatzematge i destrucció</t>
  </si>
  <si>
    <t>2270013</t>
  </si>
  <si>
    <t>Treballs tècnics</t>
  </si>
  <si>
    <t>2270089</t>
  </si>
  <si>
    <t>Altres treballs realitzats per persones físiques o jurídiques</t>
  </si>
  <si>
    <t>228</t>
  </si>
  <si>
    <t>Serveis informàtics</t>
  </si>
  <si>
    <t>2280003</t>
  </si>
  <si>
    <t>Solucions TIC-CTTI- Serveis recurrents</t>
  </si>
  <si>
    <t>INDEMNITZACIONS PER RAÓ DEL SERVEI</t>
  </si>
  <si>
    <t>Dietes, locomoció i trasllats</t>
  </si>
  <si>
    <t>230001</t>
  </si>
  <si>
    <t>232</t>
  </si>
  <si>
    <t>Ajuts menjar</t>
  </si>
  <si>
    <t>2320001</t>
  </si>
  <si>
    <t>Fons d'acció social</t>
  </si>
  <si>
    <t>2330001</t>
  </si>
  <si>
    <t>DESPESES DE PUBLICACIONS</t>
  </si>
  <si>
    <t>Despeses de publicacions</t>
  </si>
  <si>
    <t>2400001</t>
  </si>
  <si>
    <t>TRANSFERÈNCIES CORRENTS</t>
  </si>
  <si>
    <t>48</t>
  </si>
  <si>
    <t>A FAMILIES, INSTIT SENSE FI DE LUCRE I ALTRES ENS CORPORATIUS</t>
  </si>
  <si>
    <t>480</t>
  </si>
  <si>
    <t>A famílies</t>
  </si>
  <si>
    <t>4800030</t>
  </si>
  <si>
    <t>Beques</t>
  </si>
  <si>
    <t>49</t>
  </si>
  <si>
    <t>A L'EXTERIOR</t>
  </si>
  <si>
    <t>490</t>
  </si>
  <si>
    <t>A l'exterior</t>
  </si>
  <si>
    <t>4900001</t>
  </si>
  <si>
    <t>INVERSIONS REALS</t>
  </si>
  <si>
    <t>INVERSIONS EN EDIFICIS I ALTRES CONSTRUCCIONS</t>
  </si>
  <si>
    <t>Inversions en edificis i altres construccions</t>
  </si>
  <si>
    <t>INVERSIONS EN MAQUINÀRIA, INSTAL.LACIONS I UTILLATGE</t>
  </si>
  <si>
    <t>Inversions en maquinària, instal.lacions i utillatge</t>
  </si>
  <si>
    <t>Inversions en maquinària i utillatge</t>
  </si>
  <si>
    <t>INVERSIONS EN MOBILIARI I ESTRIS</t>
  </si>
  <si>
    <t>Inversions en mobiliari i estris</t>
  </si>
  <si>
    <t>Inversions en mobiliari i estris per compte propi</t>
  </si>
  <si>
    <t>INVERSIONS EN EQUIPS DE PROCÉS DE DADES I TELECOMUNICACIONS</t>
  </si>
  <si>
    <t>Inversions equips procés de dades i telecomunicacions</t>
  </si>
  <si>
    <t>Inversions equips procés de dades</t>
  </si>
  <si>
    <t>INVERSIONS EN ALTRE IMMOBILITZAT MATERIAL</t>
  </si>
  <si>
    <t>Inversions en altre immobilitzat material</t>
  </si>
  <si>
    <t>670000140</t>
  </si>
  <si>
    <t>Fons bibliogràfic</t>
  </si>
  <si>
    <t>670000150</t>
  </si>
  <si>
    <t>Altre immobilitzat material</t>
  </si>
  <si>
    <t>68</t>
  </si>
  <si>
    <t>INVERSIONS IMMOBILITZAT IMMATERIAL</t>
  </si>
  <si>
    <t>680</t>
  </si>
  <si>
    <t>Inversions immobilitzat immaterial</t>
  </si>
  <si>
    <t>6800002</t>
  </si>
  <si>
    <t>Inversions en aplicacions informàtiques</t>
  </si>
  <si>
    <t>ACTIUS FINANCERS</t>
  </si>
  <si>
    <t>83</t>
  </si>
  <si>
    <t>CONCESSIÓ DE PRÉSTECS I BESTRETES FORA DEL SECTOR PÚBLIC</t>
  </si>
  <si>
    <t>Concessió de préstecs i bestretes fora del sector públic</t>
  </si>
  <si>
    <t>Préstecs i bestretes concedits al personal</t>
  </si>
  <si>
    <t>PRESSUPOST 2023-SINDIC DE GREUGES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</si>
</sst>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\ _€"/>
  </numFmts>
  <fonts count="9" x14ac:knownFonts="1">
    <font>
      <sz val="11"/>
      <color theme="1"/>
      <name val="Calibri"/>
      <family val="2"/>
      <scheme val="minor"/>
    </font>
    <font>
      <b/>
      <sz val="14"/>
      <color indexed="56"/>
      <name val="Caecilia LT Roman"/>
    </font>
    <font>
      <b/>
      <sz val="10"/>
      <color indexed="56"/>
      <name val="Caecilia LT Roman"/>
    </font>
    <font>
      <b/>
      <sz val="9"/>
      <color indexed="56"/>
      <name val="Caecilia LT Roman"/>
    </font>
    <font>
      <b/>
      <sz val="11"/>
      <color indexed="8"/>
      <name val="Caecilia LT Roman"/>
    </font>
    <font>
      <b/>
      <sz val="10"/>
      <color indexed="8"/>
      <name val="Caecilia LT Roman"/>
    </font>
    <font>
      <sz val="10"/>
      <color indexed="56"/>
      <name val="Caecilia LT Roman"/>
    </font>
    <font>
      <sz val="10"/>
      <color indexed="14"/>
      <name val="Caecilia LT Roman"/>
    </font>
    <font>
      <sz val="9"/>
      <color indexed="56"/>
      <name val="Caecilia LT Roman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26"/>
      </patternFill>
    </fill>
  </fills>
  <borders count="11">
    <border>
      <left/>
      <right/>
      <top/>
      <bottom/>
      <diagonal/>
    </border>
    <border>
      <left/>
      <right/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/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/>
      <right style="thin">
        <color indexed="8"/>
      </right>
      <top/>
      <bottom/>
      <diagonal/>
    </border>
    <border>
      <left style="thin">
        <color indexed="8"/>
      </left>
      <right/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</borders>
  <cellStyleXfs count="1">
    <xf numFmtId="0" fontId="0" fillId="0" borderId="0"/>
  </cellStyleXfs>
  <cellXfs count="104">
    <xf numFmtId="0" fontId="0" fillId="0" borderId="0" xfId="0"/>
    <xf numFmtId="0" fontId="1" fillId="0" borderId="1" xfId="0" applyFont="1" applyBorder="1" applyAlignment="1">
      <alignment horizontal="left" vertical="top"/>
    </xf>
    <xf numFmtId="49" fontId="1" fillId="0" borderId="1" xfId="0" applyNumberFormat="1" applyFont="1" applyBorder="1" applyAlignment="1">
      <alignment horizontal="left" vertical="top"/>
    </xf>
    <xf numFmtId="0" fontId="1" fillId="0" borderId="1" xfId="0" applyFont="1" applyBorder="1" applyAlignment="1">
      <alignment horizontal="left" vertical="top" wrapText="1"/>
    </xf>
    <xf numFmtId="4" fontId="1" fillId="0" borderId="1" xfId="0" applyNumberFormat="1" applyFont="1" applyBorder="1" applyAlignment="1">
      <alignment horizontal="left" vertical="top"/>
    </xf>
    <xf numFmtId="0" fontId="1" fillId="0" borderId="0" xfId="0" applyFont="1" applyAlignment="1">
      <alignment horizontal="left" vertical="top"/>
    </xf>
    <xf numFmtId="164" fontId="1" fillId="0" borderId="0" xfId="0" applyNumberFormat="1" applyFont="1" applyAlignment="1">
      <alignment horizontal="left" vertical="top"/>
    </xf>
    <xf numFmtId="0" fontId="1" fillId="2" borderId="0" xfId="0" applyFont="1" applyFill="1" applyAlignment="1">
      <alignment horizontal="left" vertical="top"/>
    </xf>
    <xf numFmtId="0" fontId="2" fillId="0" borderId="2" xfId="0" applyFont="1" applyBorder="1" applyAlignment="1">
      <alignment horizontal="center" vertical="center" wrapText="1"/>
    </xf>
    <xf numFmtId="49" fontId="2" fillId="0" borderId="2" xfId="0" applyNumberFormat="1" applyFont="1" applyBorder="1" applyAlignment="1">
      <alignment horizontal="center" vertical="center" wrapText="1"/>
    </xf>
    <xf numFmtId="4" fontId="2" fillId="0" borderId="2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164" fontId="3" fillId="0" borderId="0" xfId="0" applyNumberFormat="1" applyFont="1" applyAlignment="1">
      <alignment horizontal="center" vertical="center" wrapText="1"/>
    </xf>
    <xf numFmtId="0" fontId="3" fillId="2" borderId="0" xfId="0" applyFont="1" applyFill="1" applyAlignment="1">
      <alignment horizontal="center" vertical="center" wrapText="1"/>
    </xf>
    <xf numFmtId="4" fontId="5" fillId="0" borderId="4" xfId="0" applyNumberFormat="1" applyFont="1" applyBorder="1" applyAlignment="1">
      <alignment horizontal="right" vertical="center" wrapText="1"/>
    </xf>
    <xf numFmtId="0" fontId="2" fillId="0" borderId="0" xfId="0" applyFont="1" applyAlignment="1">
      <alignment horizontal="left" vertical="center" wrapText="1"/>
    </xf>
    <xf numFmtId="164" fontId="2" fillId="0" borderId="0" xfId="0" applyNumberFormat="1" applyFont="1" applyAlignment="1">
      <alignment horizontal="left" vertical="center" wrapText="1"/>
    </xf>
    <xf numFmtId="0" fontId="2" fillId="2" borderId="0" xfId="0" applyFont="1" applyFill="1" applyAlignment="1">
      <alignment horizontal="left" vertical="center" wrapText="1"/>
    </xf>
    <xf numFmtId="0" fontId="2" fillId="0" borderId="5" xfId="0" applyFont="1" applyBorder="1" applyAlignment="1">
      <alignment horizontal="center" vertical="center"/>
    </xf>
    <xf numFmtId="49" fontId="2" fillId="0" borderId="6" xfId="0" applyNumberFormat="1" applyFont="1" applyBorder="1" applyAlignment="1">
      <alignment horizontal="center" vertical="top"/>
    </xf>
    <xf numFmtId="49" fontId="2" fillId="0" borderId="0" xfId="0" applyNumberFormat="1" applyFont="1" applyAlignment="1">
      <alignment horizontal="center" vertical="top"/>
    </xf>
    <xf numFmtId="49" fontId="2" fillId="0" borderId="6" xfId="0" applyNumberFormat="1" applyFont="1" applyBorder="1" applyAlignment="1">
      <alignment vertical="top"/>
    </xf>
    <xf numFmtId="0" fontId="2" fillId="0" borderId="0" xfId="0" applyFont="1" applyAlignment="1">
      <alignment vertical="center" wrapText="1"/>
    </xf>
    <xf numFmtId="4" fontId="2" fillId="0" borderId="6" xfId="0" applyNumberFormat="1" applyFont="1" applyBorder="1" applyAlignment="1">
      <alignment vertical="center"/>
    </xf>
    <xf numFmtId="4" fontId="2" fillId="0" borderId="7" xfId="0" applyNumberFormat="1" applyFont="1" applyBorder="1" applyAlignment="1">
      <alignment horizontal="right" vertical="center"/>
    </xf>
    <xf numFmtId="0" fontId="2" fillId="0" borderId="0" xfId="0" applyFont="1" applyAlignment="1">
      <alignment vertical="center"/>
    </xf>
    <xf numFmtId="164" fontId="2" fillId="0" borderId="0" xfId="0" applyNumberFormat="1" applyFont="1" applyAlignment="1">
      <alignment vertical="center"/>
    </xf>
    <xf numFmtId="0" fontId="2" fillId="2" borderId="0" xfId="0" applyFont="1" applyFill="1" applyAlignment="1">
      <alignment vertical="center"/>
    </xf>
    <xf numFmtId="4" fontId="2" fillId="0" borderId="5" xfId="0" applyNumberFormat="1" applyFont="1" applyBorder="1" applyAlignment="1">
      <alignment vertical="center"/>
    </xf>
    <xf numFmtId="4" fontId="2" fillId="0" borderId="6" xfId="0" applyNumberFormat="1" applyFont="1" applyBorder="1" applyAlignment="1">
      <alignment horizontal="right" vertical="center"/>
    </xf>
    <xf numFmtId="0" fontId="2" fillId="0" borderId="5" xfId="0" applyFont="1" applyBorder="1" applyAlignment="1">
      <alignment horizontal="center"/>
    </xf>
    <xf numFmtId="0" fontId="2" fillId="0" borderId="0" xfId="0" applyFont="1" applyAlignment="1">
      <alignment wrapText="1"/>
    </xf>
    <xf numFmtId="4" fontId="2" fillId="0" borderId="6" xfId="0" applyNumberFormat="1" applyFont="1" applyBorder="1"/>
    <xf numFmtId="0" fontId="2" fillId="0" borderId="0" xfId="0" applyFont="1"/>
    <xf numFmtId="164" fontId="2" fillId="0" borderId="0" xfId="0" applyNumberFormat="1" applyFont="1"/>
    <xf numFmtId="0" fontId="2" fillId="2" borderId="0" xfId="0" applyFont="1" applyFill="1"/>
    <xf numFmtId="0" fontId="6" fillId="0" borderId="5" xfId="0" applyFont="1" applyBorder="1" applyAlignment="1">
      <alignment horizontal="center"/>
    </xf>
    <xf numFmtId="49" fontId="6" fillId="0" borderId="6" xfId="0" applyNumberFormat="1" applyFont="1" applyBorder="1" applyAlignment="1">
      <alignment horizontal="center" vertical="top"/>
    </xf>
    <xf numFmtId="49" fontId="6" fillId="0" borderId="0" xfId="0" applyNumberFormat="1" applyFont="1" applyAlignment="1">
      <alignment horizontal="center" vertical="top"/>
    </xf>
    <xf numFmtId="49" fontId="6" fillId="0" borderId="6" xfId="0" applyNumberFormat="1" applyFont="1" applyBorder="1" applyAlignment="1">
      <alignment vertical="top"/>
    </xf>
    <xf numFmtId="0" fontId="6" fillId="0" borderId="0" xfId="0" applyFont="1" applyAlignment="1">
      <alignment wrapText="1"/>
    </xf>
    <xf numFmtId="4" fontId="6" fillId="0" borderId="6" xfId="0" applyNumberFormat="1" applyFont="1" applyBorder="1"/>
    <xf numFmtId="0" fontId="6" fillId="0" borderId="0" xfId="0" applyFont="1"/>
    <xf numFmtId="164" fontId="6" fillId="0" borderId="0" xfId="0" applyNumberFormat="1" applyFont="1"/>
    <xf numFmtId="0" fontId="6" fillId="2" borderId="0" xfId="0" applyFont="1" applyFill="1"/>
    <xf numFmtId="0" fontId="2" fillId="2" borderId="5" xfId="0" applyFont="1" applyFill="1" applyBorder="1" applyAlignment="1">
      <alignment horizontal="center"/>
    </xf>
    <xf numFmtId="49" fontId="2" fillId="2" borderId="6" xfId="0" applyNumberFormat="1" applyFont="1" applyFill="1" applyBorder="1" applyAlignment="1">
      <alignment horizontal="center" vertical="top"/>
    </xf>
    <xf numFmtId="49" fontId="2" fillId="2" borderId="0" xfId="0" applyNumberFormat="1" applyFont="1" applyFill="1" applyAlignment="1">
      <alignment horizontal="center" vertical="top"/>
    </xf>
    <xf numFmtId="49" fontId="2" fillId="2" borderId="6" xfId="0" applyNumberFormat="1" applyFont="1" applyFill="1" applyBorder="1" applyAlignment="1">
      <alignment vertical="top"/>
    </xf>
    <xf numFmtId="0" fontId="2" fillId="2" borderId="0" xfId="0" applyFont="1" applyFill="1" applyAlignment="1">
      <alignment wrapText="1"/>
    </xf>
    <xf numFmtId="0" fontId="2" fillId="0" borderId="0" xfId="0" applyFont="1" applyAlignment="1">
      <alignment vertical="top" wrapText="1"/>
    </xf>
    <xf numFmtId="49" fontId="6" fillId="0" borderId="5" xfId="0" applyNumberFormat="1" applyFont="1" applyBorder="1" applyAlignment="1">
      <alignment horizontal="center" vertical="top"/>
    </xf>
    <xf numFmtId="49" fontId="6" fillId="0" borderId="5" xfId="0" applyNumberFormat="1" applyFont="1" applyBorder="1" applyAlignment="1">
      <alignment vertical="top"/>
    </xf>
    <xf numFmtId="0" fontId="6" fillId="0" borderId="5" xfId="0" applyFont="1" applyBorder="1" applyAlignment="1">
      <alignment wrapText="1"/>
    </xf>
    <xf numFmtId="4" fontId="6" fillId="0" borderId="5" xfId="0" applyNumberFormat="1" applyFont="1" applyBorder="1"/>
    <xf numFmtId="4" fontId="2" fillId="0" borderId="5" xfId="0" applyNumberFormat="1" applyFont="1" applyBorder="1" applyAlignment="1">
      <alignment horizontal="center"/>
    </xf>
    <xf numFmtId="4" fontId="2" fillId="0" borderId="0" xfId="0" applyNumberFormat="1" applyFont="1" applyAlignment="1">
      <alignment wrapText="1"/>
    </xf>
    <xf numFmtId="4" fontId="2" fillId="0" borderId="0" xfId="0" applyNumberFormat="1" applyFont="1"/>
    <xf numFmtId="4" fontId="6" fillId="0" borderId="5" xfId="0" applyNumberFormat="1" applyFont="1" applyBorder="1" applyAlignment="1">
      <alignment horizontal="center"/>
    </xf>
    <xf numFmtId="4" fontId="6" fillId="0" borderId="0" xfId="0" applyNumberFormat="1" applyFont="1" applyAlignment="1">
      <alignment wrapText="1"/>
    </xf>
    <xf numFmtId="4" fontId="6" fillId="0" borderId="0" xfId="0" applyNumberFormat="1" applyFont="1"/>
    <xf numFmtId="4" fontId="2" fillId="0" borderId="0" xfId="0" applyNumberFormat="1" applyFont="1" applyAlignment="1">
      <alignment vertical="top" wrapText="1"/>
    </xf>
    <xf numFmtId="4" fontId="6" fillId="0" borderId="6" xfId="0" applyNumberFormat="1" applyFont="1" applyBorder="1" applyAlignment="1">
      <alignment vertical="center"/>
    </xf>
    <xf numFmtId="4" fontId="6" fillId="0" borderId="5" xfId="0" applyNumberFormat="1" applyFont="1" applyBorder="1" applyAlignment="1">
      <alignment horizontal="center" wrapText="1"/>
    </xf>
    <xf numFmtId="49" fontId="6" fillId="0" borderId="6" xfId="0" applyNumberFormat="1" applyFont="1" applyBorder="1" applyAlignment="1">
      <alignment horizontal="center" vertical="top" wrapText="1"/>
    </xf>
    <xf numFmtId="49" fontId="6" fillId="0" borderId="0" xfId="0" applyNumberFormat="1" applyFont="1" applyAlignment="1">
      <alignment horizontal="center" vertical="top" wrapText="1"/>
    </xf>
    <xf numFmtId="49" fontId="6" fillId="0" borderId="6" xfId="0" applyNumberFormat="1" applyFont="1" applyBorder="1" applyAlignment="1">
      <alignment vertical="top" wrapText="1"/>
    </xf>
    <xf numFmtId="4" fontId="6" fillId="0" borderId="6" xfId="0" applyNumberFormat="1" applyFont="1" applyBorder="1" applyAlignment="1">
      <alignment wrapText="1"/>
    </xf>
    <xf numFmtId="164" fontId="6" fillId="0" borderId="0" xfId="0" applyNumberFormat="1" applyFont="1" applyAlignment="1">
      <alignment wrapText="1"/>
    </xf>
    <xf numFmtId="4" fontId="2" fillId="0" borderId="6" xfId="0" applyNumberFormat="1" applyFont="1" applyBorder="1" applyAlignment="1">
      <alignment horizontal="center"/>
    </xf>
    <xf numFmtId="4" fontId="6" fillId="0" borderId="5" xfId="0" applyNumberFormat="1" applyFont="1" applyBorder="1" applyAlignment="1">
      <alignment wrapText="1"/>
    </xf>
    <xf numFmtId="4" fontId="6" fillId="0" borderId="6" xfId="0" applyNumberFormat="1" applyFont="1" applyBorder="1" applyAlignment="1">
      <alignment horizontal="center"/>
    </xf>
    <xf numFmtId="49" fontId="6" fillId="0" borderId="8" xfId="0" applyNumberFormat="1" applyFont="1" applyBorder="1" applyAlignment="1">
      <alignment horizontal="center" vertical="top"/>
    </xf>
    <xf numFmtId="4" fontId="6" fillId="0" borderId="0" xfId="0" applyNumberFormat="1" applyFont="1" applyAlignment="1">
      <alignment horizontal="left" vertical="top" wrapText="1"/>
    </xf>
    <xf numFmtId="4" fontId="7" fillId="0" borderId="6" xfId="0" applyNumberFormat="1" applyFont="1" applyBorder="1"/>
    <xf numFmtId="4" fontId="2" fillId="0" borderId="0" xfId="0" applyNumberFormat="1" applyFont="1" applyAlignment="1">
      <alignment horizontal="left"/>
    </xf>
    <xf numFmtId="164" fontId="2" fillId="0" borderId="0" xfId="0" applyNumberFormat="1" applyFont="1" applyAlignment="1">
      <alignment horizontal="left"/>
    </xf>
    <xf numFmtId="4" fontId="7" fillId="0" borderId="5" xfId="0" applyNumberFormat="1" applyFont="1" applyBorder="1" applyAlignment="1">
      <alignment horizontal="center"/>
    </xf>
    <xf numFmtId="49" fontId="7" fillId="0" borderId="6" xfId="0" applyNumberFormat="1" applyFont="1" applyBorder="1" applyAlignment="1">
      <alignment horizontal="center" vertical="top"/>
    </xf>
    <xf numFmtId="49" fontId="7" fillId="0" borderId="0" xfId="0" applyNumberFormat="1" applyFont="1" applyAlignment="1">
      <alignment horizontal="center" vertical="top"/>
    </xf>
    <xf numFmtId="49" fontId="7" fillId="0" borderId="6" xfId="0" applyNumberFormat="1" applyFont="1" applyBorder="1" applyAlignment="1">
      <alignment vertical="top"/>
    </xf>
    <xf numFmtId="49" fontId="2" fillId="0" borderId="6" xfId="0" applyNumberFormat="1" applyFont="1" applyBorder="1" applyAlignment="1">
      <alignment horizontal="left" vertical="top"/>
    </xf>
    <xf numFmtId="4" fontId="2" fillId="0" borderId="0" xfId="0" applyNumberFormat="1" applyFont="1" applyAlignment="1">
      <alignment horizontal="left" wrapText="1"/>
    </xf>
    <xf numFmtId="4" fontId="2" fillId="0" borderId="6" xfId="0" applyNumberFormat="1" applyFont="1" applyBorder="1" applyAlignment="1">
      <alignment horizontal="left"/>
    </xf>
    <xf numFmtId="4" fontId="2" fillId="0" borderId="6" xfId="0" applyNumberFormat="1" applyFont="1" applyBorder="1" applyAlignment="1">
      <alignment horizontal="right"/>
    </xf>
    <xf numFmtId="49" fontId="2" fillId="0" borderId="6" xfId="0" applyNumberFormat="1" applyFont="1" applyBorder="1" applyAlignment="1">
      <alignment vertical="center"/>
    </xf>
    <xf numFmtId="49" fontId="2" fillId="0" borderId="0" xfId="0" applyNumberFormat="1" applyFont="1" applyAlignment="1">
      <alignment vertical="center"/>
    </xf>
    <xf numFmtId="4" fontId="2" fillId="0" borderId="0" xfId="0" applyNumberFormat="1" applyFont="1" applyAlignment="1">
      <alignment vertical="center" wrapText="1"/>
    </xf>
    <xf numFmtId="49" fontId="6" fillId="0" borderId="8" xfId="0" applyNumberFormat="1" applyFont="1" applyBorder="1" applyAlignment="1">
      <alignment vertical="top"/>
    </xf>
    <xf numFmtId="0" fontId="6" fillId="0" borderId="6" xfId="0" applyFont="1" applyBorder="1" applyAlignment="1">
      <alignment wrapText="1"/>
    </xf>
    <xf numFmtId="4" fontId="2" fillId="0" borderId="8" xfId="0" applyNumberFormat="1" applyFont="1" applyBorder="1"/>
    <xf numFmtId="0" fontId="6" fillId="0" borderId="9" xfId="0" applyFont="1" applyBorder="1"/>
    <xf numFmtId="49" fontId="6" fillId="0" borderId="10" xfId="0" applyNumberFormat="1" applyFont="1" applyBorder="1" applyAlignment="1">
      <alignment vertical="top"/>
    </xf>
    <xf numFmtId="49" fontId="6" fillId="0" borderId="1" xfId="0" applyNumberFormat="1" applyFont="1" applyBorder="1" applyAlignment="1">
      <alignment vertical="top"/>
    </xf>
    <xf numFmtId="0" fontId="6" fillId="0" borderId="1" xfId="0" applyFont="1" applyBorder="1" applyAlignment="1">
      <alignment wrapText="1"/>
    </xf>
    <xf numFmtId="4" fontId="6" fillId="0" borderId="10" xfId="0" applyNumberFormat="1" applyFont="1" applyBorder="1"/>
    <xf numFmtId="49" fontId="6" fillId="0" borderId="0" xfId="0" applyNumberFormat="1" applyFont="1" applyAlignment="1">
      <alignment vertical="top"/>
    </xf>
    <xf numFmtId="0" fontId="8" fillId="0" borderId="0" xfId="0" applyFont="1"/>
    <xf numFmtId="164" fontId="8" fillId="0" borderId="0" xfId="0" applyNumberFormat="1" applyFont="1"/>
    <xf numFmtId="0" fontId="8" fillId="2" borderId="0" xfId="0" applyFont="1" applyFill="1"/>
    <xf numFmtId="49" fontId="8" fillId="0" borderId="0" xfId="0" applyNumberFormat="1" applyFont="1" applyAlignment="1">
      <alignment vertical="top"/>
    </xf>
    <xf numFmtId="0" fontId="8" fillId="0" borderId="0" xfId="0" applyFont="1" applyAlignment="1">
      <alignment wrapText="1"/>
    </xf>
    <xf numFmtId="4" fontId="8" fillId="0" borderId="0" xfId="0" applyNumberFormat="1" applyFont="1"/>
    <xf numFmtId="0" fontId="4" fillId="2" borderId="3" xfId="0" applyFont="1" applyFill="1" applyBorder="1" applyAlignment="1">
      <alignment horizontal="lef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l'Office">
  <a:themeElements>
    <a:clrScheme name="Oficina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icina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icina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0AF7AF8-9E51-466D-9323-E45DA4FF5992}">
  <dimension ref="A1:AT289"/>
  <sheetViews>
    <sheetView tabSelected="1" workbookViewId="0">
      <selection activeCell="L10" sqref="L10"/>
    </sheetView>
  </sheetViews>
  <sheetFormatPr defaultColWidth="8.85546875" defaultRowHeight="12" x14ac:dyDescent="0.2"/>
  <cols>
    <col min="1" max="1" width="6" style="97" customWidth="1"/>
    <col min="2" max="2" width="5.42578125" style="100" customWidth="1"/>
    <col min="3" max="3" width="6.42578125" style="100" customWidth="1"/>
    <col min="4" max="4" width="9.85546875" style="100" customWidth="1"/>
    <col min="5" max="5" width="40.5703125" style="101" customWidth="1"/>
    <col min="6" max="6" width="12.5703125" style="102" customWidth="1"/>
    <col min="7" max="7" width="16.28515625" style="102" customWidth="1"/>
    <col min="8" max="8" width="13.42578125" style="102" customWidth="1"/>
    <col min="9" max="9" width="12" style="97" customWidth="1"/>
    <col min="10" max="10" width="13.42578125" style="98" customWidth="1"/>
    <col min="11" max="46" width="8.85546875" style="97"/>
    <col min="47" max="256" width="8.85546875" style="99"/>
    <col min="257" max="257" width="6" style="99" customWidth="1"/>
    <col min="258" max="258" width="5.42578125" style="99" customWidth="1"/>
    <col min="259" max="259" width="6.42578125" style="99" customWidth="1"/>
    <col min="260" max="260" width="9.85546875" style="99" customWidth="1"/>
    <col min="261" max="261" width="40.5703125" style="99" customWidth="1"/>
    <col min="262" max="263" width="12.5703125" style="99" customWidth="1"/>
    <col min="264" max="264" width="13.42578125" style="99" customWidth="1"/>
    <col min="265" max="265" width="12" style="99" customWidth="1"/>
    <col min="266" max="266" width="13.42578125" style="99" customWidth="1"/>
    <col min="267" max="512" width="8.85546875" style="99"/>
    <col min="513" max="513" width="6" style="99" customWidth="1"/>
    <col min="514" max="514" width="5.42578125" style="99" customWidth="1"/>
    <col min="515" max="515" width="6.42578125" style="99" customWidth="1"/>
    <col min="516" max="516" width="9.85546875" style="99" customWidth="1"/>
    <col min="517" max="517" width="40.5703125" style="99" customWidth="1"/>
    <col min="518" max="519" width="12.5703125" style="99" customWidth="1"/>
    <col min="520" max="520" width="13.42578125" style="99" customWidth="1"/>
    <col min="521" max="521" width="12" style="99" customWidth="1"/>
    <col min="522" max="522" width="13.42578125" style="99" customWidth="1"/>
    <col min="523" max="768" width="8.85546875" style="99"/>
    <col min="769" max="769" width="6" style="99" customWidth="1"/>
    <col min="770" max="770" width="5.42578125" style="99" customWidth="1"/>
    <col min="771" max="771" width="6.42578125" style="99" customWidth="1"/>
    <col min="772" max="772" width="9.85546875" style="99" customWidth="1"/>
    <col min="773" max="773" width="40.5703125" style="99" customWidth="1"/>
    <col min="774" max="775" width="12.5703125" style="99" customWidth="1"/>
    <col min="776" max="776" width="13.42578125" style="99" customWidth="1"/>
    <col min="777" max="777" width="12" style="99" customWidth="1"/>
    <col min="778" max="778" width="13.42578125" style="99" customWidth="1"/>
    <col min="779" max="1024" width="8.85546875" style="99"/>
    <col min="1025" max="1025" width="6" style="99" customWidth="1"/>
    <col min="1026" max="1026" width="5.42578125" style="99" customWidth="1"/>
    <col min="1027" max="1027" width="6.42578125" style="99" customWidth="1"/>
    <col min="1028" max="1028" width="9.85546875" style="99" customWidth="1"/>
    <col min="1029" max="1029" width="40.5703125" style="99" customWidth="1"/>
    <col min="1030" max="1031" width="12.5703125" style="99" customWidth="1"/>
    <col min="1032" max="1032" width="13.42578125" style="99" customWidth="1"/>
    <col min="1033" max="1033" width="12" style="99" customWidth="1"/>
    <col min="1034" max="1034" width="13.42578125" style="99" customWidth="1"/>
    <col min="1035" max="1280" width="8.85546875" style="99"/>
    <col min="1281" max="1281" width="6" style="99" customWidth="1"/>
    <col min="1282" max="1282" width="5.42578125" style="99" customWidth="1"/>
    <col min="1283" max="1283" width="6.42578125" style="99" customWidth="1"/>
    <col min="1284" max="1284" width="9.85546875" style="99" customWidth="1"/>
    <col min="1285" max="1285" width="40.5703125" style="99" customWidth="1"/>
    <col min="1286" max="1287" width="12.5703125" style="99" customWidth="1"/>
    <col min="1288" max="1288" width="13.42578125" style="99" customWidth="1"/>
    <col min="1289" max="1289" width="12" style="99" customWidth="1"/>
    <col min="1290" max="1290" width="13.42578125" style="99" customWidth="1"/>
    <col min="1291" max="1536" width="8.85546875" style="99"/>
    <col min="1537" max="1537" width="6" style="99" customWidth="1"/>
    <col min="1538" max="1538" width="5.42578125" style="99" customWidth="1"/>
    <col min="1539" max="1539" width="6.42578125" style="99" customWidth="1"/>
    <col min="1540" max="1540" width="9.85546875" style="99" customWidth="1"/>
    <col min="1541" max="1541" width="40.5703125" style="99" customWidth="1"/>
    <col min="1542" max="1543" width="12.5703125" style="99" customWidth="1"/>
    <col min="1544" max="1544" width="13.42578125" style="99" customWidth="1"/>
    <col min="1545" max="1545" width="12" style="99" customWidth="1"/>
    <col min="1546" max="1546" width="13.42578125" style="99" customWidth="1"/>
    <col min="1547" max="1792" width="8.85546875" style="99"/>
    <col min="1793" max="1793" width="6" style="99" customWidth="1"/>
    <col min="1794" max="1794" width="5.42578125" style="99" customWidth="1"/>
    <col min="1795" max="1795" width="6.42578125" style="99" customWidth="1"/>
    <col min="1796" max="1796" width="9.85546875" style="99" customWidth="1"/>
    <col min="1797" max="1797" width="40.5703125" style="99" customWidth="1"/>
    <col min="1798" max="1799" width="12.5703125" style="99" customWidth="1"/>
    <col min="1800" max="1800" width="13.42578125" style="99" customWidth="1"/>
    <col min="1801" max="1801" width="12" style="99" customWidth="1"/>
    <col min="1802" max="1802" width="13.42578125" style="99" customWidth="1"/>
    <col min="1803" max="2048" width="8.85546875" style="99"/>
    <col min="2049" max="2049" width="6" style="99" customWidth="1"/>
    <col min="2050" max="2050" width="5.42578125" style="99" customWidth="1"/>
    <col min="2051" max="2051" width="6.42578125" style="99" customWidth="1"/>
    <col min="2052" max="2052" width="9.85546875" style="99" customWidth="1"/>
    <col min="2053" max="2053" width="40.5703125" style="99" customWidth="1"/>
    <col min="2054" max="2055" width="12.5703125" style="99" customWidth="1"/>
    <col min="2056" max="2056" width="13.42578125" style="99" customWidth="1"/>
    <col min="2057" max="2057" width="12" style="99" customWidth="1"/>
    <col min="2058" max="2058" width="13.42578125" style="99" customWidth="1"/>
    <col min="2059" max="2304" width="8.85546875" style="99"/>
    <col min="2305" max="2305" width="6" style="99" customWidth="1"/>
    <col min="2306" max="2306" width="5.42578125" style="99" customWidth="1"/>
    <col min="2307" max="2307" width="6.42578125" style="99" customWidth="1"/>
    <col min="2308" max="2308" width="9.85546875" style="99" customWidth="1"/>
    <col min="2309" max="2309" width="40.5703125" style="99" customWidth="1"/>
    <col min="2310" max="2311" width="12.5703125" style="99" customWidth="1"/>
    <col min="2312" max="2312" width="13.42578125" style="99" customWidth="1"/>
    <col min="2313" max="2313" width="12" style="99" customWidth="1"/>
    <col min="2314" max="2314" width="13.42578125" style="99" customWidth="1"/>
    <col min="2315" max="2560" width="8.85546875" style="99"/>
    <col min="2561" max="2561" width="6" style="99" customWidth="1"/>
    <col min="2562" max="2562" width="5.42578125" style="99" customWidth="1"/>
    <col min="2563" max="2563" width="6.42578125" style="99" customWidth="1"/>
    <col min="2564" max="2564" width="9.85546875" style="99" customWidth="1"/>
    <col min="2565" max="2565" width="40.5703125" style="99" customWidth="1"/>
    <col min="2566" max="2567" width="12.5703125" style="99" customWidth="1"/>
    <col min="2568" max="2568" width="13.42578125" style="99" customWidth="1"/>
    <col min="2569" max="2569" width="12" style="99" customWidth="1"/>
    <col min="2570" max="2570" width="13.42578125" style="99" customWidth="1"/>
    <col min="2571" max="2816" width="8.85546875" style="99"/>
    <col min="2817" max="2817" width="6" style="99" customWidth="1"/>
    <col min="2818" max="2818" width="5.42578125" style="99" customWidth="1"/>
    <col min="2819" max="2819" width="6.42578125" style="99" customWidth="1"/>
    <col min="2820" max="2820" width="9.85546875" style="99" customWidth="1"/>
    <col min="2821" max="2821" width="40.5703125" style="99" customWidth="1"/>
    <col min="2822" max="2823" width="12.5703125" style="99" customWidth="1"/>
    <col min="2824" max="2824" width="13.42578125" style="99" customWidth="1"/>
    <col min="2825" max="2825" width="12" style="99" customWidth="1"/>
    <col min="2826" max="2826" width="13.42578125" style="99" customWidth="1"/>
    <col min="2827" max="3072" width="8.85546875" style="99"/>
    <col min="3073" max="3073" width="6" style="99" customWidth="1"/>
    <col min="3074" max="3074" width="5.42578125" style="99" customWidth="1"/>
    <col min="3075" max="3075" width="6.42578125" style="99" customWidth="1"/>
    <col min="3076" max="3076" width="9.85546875" style="99" customWidth="1"/>
    <col min="3077" max="3077" width="40.5703125" style="99" customWidth="1"/>
    <col min="3078" max="3079" width="12.5703125" style="99" customWidth="1"/>
    <col min="3080" max="3080" width="13.42578125" style="99" customWidth="1"/>
    <col min="3081" max="3081" width="12" style="99" customWidth="1"/>
    <col min="3082" max="3082" width="13.42578125" style="99" customWidth="1"/>
    <col min="3083" max="3328" width="8.85546875" style="99"/>
    <col min="3329" max="3329" width="6" style="99" customWidth="1"/>
    <col min="3330" max="3330" width="5.42578125" style="99" customWidth="1"/>
    <col min="3331" max="3331" width="6.42578125" style="99" customWidth="1"/>
    <col min="3332" max="3332" width="9.85546875" style="99" customWidth="1"/>
    <col min="3333" max="3333" width="40.5703125" style="99" customWidth="1"/>
    <col min="3334" max="3335" width="12.5703125" style="99" customWidth="1"/>
    <col min="3336" max="3336" width="13.42578125" style="99" customWidth="1"/>
    <col min="3337" max="3337" width="12" style="99" customWidth="1"/>
    <col min="3338" max="3338" width="13.42578125" style="99" customWidth="1"/>
    <col min="3339" max="3584" width="8.85546875" style="99"/>
    <col min="3585" max="3585" width="6" style="99" customWidth="1"/>
    <col min="3586" max="3586" width="5.42578125" style="99" customWidth="1"/>
    <col min="3587" max="3587" width="6.42578125" style="99" customWidth="1"/>
    <col min="3588" max="3588" width="9.85546875" style="99" customWidth="1"/>
    <col min="3589" max="3589" width="40.5703125" style="99" customWidth="1"/>
    <col min="3590" max="3591" width="12.5703125" style="99" customWidth="1"/>
    <col min="3592" max="3592" width="13.42578125" style="99" customWidth="1"/>
    <col min="3593" max="3593" width="12" style="99" customWidth="1"/>
    <col min="3594" max="3594" width="13.42578125" style="99" customWidth="1"/>
    <col min="3595" max="3840" width="8.85546875" style="99"/>
    <col min="3841" max="3841" width="6" style="99" customWidth="1"/>
    <col min="3842" max="3842" width="5.42578125" style="99" customWidth="1"/>
    <col min="3843" max="3843" width="6.42578125" style="99" customWidth="1"/>
    <col min="3844" max="3844" width="9.85546875" style="99" customWidth="1"/>
    <col min="3845" max="3845" width="40.5703125" style="99" customWidth="1"/>
    <col min="3846" max="3847" width="12.5703125" style="99" customWidth="1"/>
    <col min="3848" max="3848" width="13.42578125" style="99" customWidth="1"/>
    <col min="3849" max="3849" width="12" style="99" customWidth="1"/>
    <col min="3850" max="3850" width="13.42578125" style="99" customWidth="1"/>
    <col min="3851" max="4096" width="8.85546875" style="99"/>
    <col min="4097" max="4097" width="6" style="99" customWidth="1"/>
    <col min="4098" max="4098" width="5.42578125" style="99" customWidth="1"/>
    <col min="4099" max="4099" width="6.42578125" style="99" customWidth="1"/>
    <col min="4100" max="4100" width="9.85546875" style="99" customWidth="1"/>
    <col min="4101" max="4101" width="40.5703125" style="99" customWidth="1"/>
    <col min="4102" max="4103" width="12.5703125" style="99" customWidth="1"/>
    <col min="4104" max="4104" width="13.42578125" style="99" customWidth="1"/>
    <col min="4105" max="4105" width="12" style="99" customWidth="1"/>
    <col min="4106" max="4106" width="13.42578125" style="99" customWidth="1"/>
    <col min="4107" max="4352" width="8.85546875" style="99"/>
    <col min="4353" max="4353" width="6" style="99" customWidth="1"/>
    <col min="4354" max="4354" width="5.42578125" style="99" customWidth="1"/>
    <col min="4355" max="4355" width="6.42578125" style="99" customWidth="1"/>
    <col min="4356" max="4356" width="9.85546875" style="99" customWidth="1"/>
    <col min="4357" max="4357" width="40.5703125" style="99" customWidth="1"/>
    <col min="4358" max="4359" width="12.5703125" style="99" customWidth="1"/>
    <col min="4360" max="4360" width="13.42578125" style="99" customWidth="1"/>
    <col min="4361" max="4361" width="12" style="99" customWidth="1"/>
    <col min="4362" max="4362" width="13.42578125" style="99" customWidth="1"/>
    <col min="4363" max="4608" width="8.85546875" style="99"/>
    <col min="4609" max="4609" width="6" style="99" customWidth="1"/>
    <col min="4610" max="4610" width="5.42578125" style="99" customWidth="1"/>
    <col min="4611" max="4611" width="6.42578125" style="99" customWidth="1"/>
    <col min="4612" max="4612" width="9.85546875" style="99" customWidth="1"/>
    <col min="4613" max="4613" width="40.5703125" style="99" customWidth="1"/>
    <col min="4614" max="4615" width="12.5703125" style="99" customWidth="1"/>
    <col min="4616" max="4616" width="13.42578125" style="99" customWidth="1"/>
    <col min="4617" max="4617" width="12" style="99" customWidth="1"/>
    <col min="4618" max="4618" width="13.42578125" style="99" customWidth="1"/>
    <col min="4619" max="4864" width="8.85546875" style="99"/>
    <col min="4865" max="4865" width="6" style="99" customWidth="1"/>
    <col min="4866" max="4866" width="5.42578125" style="99" customWidth="1"/>
    <col min="4867" max="4867" width="6.42578125" style="99" customWidth="1"/>
    <col min="4868" max="4868" width="9.85546875" style="99" customWidth="1"/>
    <col min="4869" max="4869" width="40.5703125" style="99" customWidth="1"/>
    <col min="4870" max="4871" width="12.5703125" style="99" customWidth="1"/>
    <col min="4872" max="4872" width="13.42578125" style="99" customWidth="1"/>
    <col min="4873" max="4873" width="12" style="99" customWidth="1"/>
    <col min="4874" max="4874" width="13.42578125" style="99" customWidth="1"/>
    <col min="4875" max="5120" width="8.85546875" style="99"/>
    <col min="5121" max="5121" width="6" style="99" customWidth="1"/>
    <col min="5122" max="5122" width="5.42578125" style="99" customWidth="1"/>
    <col min="5123" max="5123" width="6.42578125" style="99" customWidth="1"/>
    <col min="5124" max="5124" width="9.85546875" style="99" customWidth="1"/>
    <col min="5125" max="5125" width="40.5703125" style="99" customWidth="1"/>
    <col min="5126" max="5127" width="12.5703125" style="99" customWidth="1"/>
    <col min="5128" max="5128" width="13.42578125" style="99" customWidth="1"/>
    <col min="5129" max="5129" width="12" style="99" customWidth="1"/>
    <col min="5130" max="5130" width="13.42578125" style="99" customWidth="1"/>
    <col min="5131" max="5376" width="8.85546875" style="99"/>
    <col min="5377" max="5377" width="6" style="99" customWidth="1"/>
    <col min="5378" max="5378" width="5.42578125" style="99" customWidth="1"/>
    <col min="5379" max="5379" width="6.42578125" style="99" customWidth="1"/>
    <col min="5380" max="5380" width="9.85546875" style="99" customWidth="1"/>
    <col min="5381" max="5381" width="40.5703125" style="99" customWidth="1"/>
    <col min="5382" max="5383" width="12.5703125" style="99" customWidth="1"/>
    <col min="5384" max="5384" width="13.42578125" style="99" customWidth="1"/>
    <col min="5385" max="5385" width="12" style="99" customWidth="1"/>
    <col min="5386" max="5386" width="13.42578125" style="99" customWidth="1"/>
    <col min="5387" max="5632" width="8.85546875" style="99"/>
    <col min="5633" max="5633" width="6" style="99" customWidth="1"/>
    <col min="5634" max="5634" width="5.42578125" style="99" customWidth="1"/>
    <col min="5635" max="5635" width="6.42578125" style="99" customWidth="1"/>
    <col min="5636" max="5636" width="9.85546875" style="99" customWidth="1"/>
    <col min="5637" max="5637" width="40.5703125" style="99" customWidth="1"/>
    <col min="5638" max="5639" width="12.5703125" style="99" customWidth="1"/>
    <col min="5640" max="5640" width="13.42578125" style="99" customWidth="1"/>
    <col min="5641" max="5641" width="12" style="99" customWidth="1"/>
    <col min="5642" max="5642" width="13.42578125" style="99" customWidth="1"/>
    <col min="5643" max="5888" width="8.85546875" style="99"/>
    <col min="5889" max="5889" width="6" style="99" customWidth="1"/>
    <col min="5890" max="5890" width="5.42578125" style="99" customWidth="1"/>
    <col min="5891" max="5891" width="6.42578125" style="99" customWidth="1"/>
    <col min="5892" max="5892" width="9.85546875" style="99" customWidth="1"/>
    <col min="5893" max="5893" width="40.5703125" style="99" customWidth="1"/>
    <col min="5894" max="5895" width="12.5703125" style="99" customWidth="1"/>
    <col min="5896" max="5896" width="13.42578125" style="99" customWidth="1"/>
    <col min="5897" max="5897" width="12" style="99" customWidth="1"/>
    <col min="5898" max="5898" width="13.42578125" style="99" customWidth="1"/>
    <col min="5899" max="6144" width="8.85546875" style="99"/>
    <col min="6145" max="6145" width="6" style="99" customWidth="1"/>
    <col min="6146" max="6146" width="5.42578125" style="99" customWidth="1"/>
    <col min="6147" max="6147" width="6.42578125" style="99" customWidth="1"/>
    <col min="6148" max="6148" width="9.85546875" style="99" customWidth="1"/>
    <col min="6149" max="6149" width="40.5703125" style="99" customWidth="1"/>
    <col min="6150" max="6151" width="12.5703125" style="99" customWidth="1"/>
    <col min="6152" max="6152" width="13.42578125" style="99" customWidth="1"/>
    <col min="6153" max="6153" width="12" style="99" customWidth="1"/>
    <col min="6154" max="6154" width="13.42578125" style="99" customWidth="1"/>
    <col min="6155" max="6400" width="8.85546875" style="99"/>
    <col min="6401" max="6401" width="6" style="99" customWidth="1"/>
    <col min="6402" max="6402" width="5.42578125" style="99" customWidth="1"/>
    <col min="6403" max="6403" width="6.42578125" style="99" customWidth="1"/>
    <col min="6404" max="6404" width="9.85546875" style="99" customWidth="1"/>
    <col min="6405" max="6405" width="40.5703125" style="99" customWidth="1"/>
    <col min="6406" max="6407" width="12.5703125" style="99" customWidth="1"/>
    <col min="6408" max="6408" width="13.42578125" style="99" customWidth="1"/>
    <col min="6409" max="6409" width="12" style="99" customWidth="1"/>
    <col min="6410" max="6410" width="13.42578125" style="99" customWidth="1"/>
    <col min="6411" max="6656" width="8.85546875" style="99"/>
    <col min="6657" max="6657" width="6" style="99" customWidth="1"/>
    <col min="6658" max="6658" width="5.42578125" style="99" customWidth="1"/>
    <col min="6659" max="6659" width="6.42578125" style="99" customWidth="1"/>
    <col min="6660" max="6660" width="9.85546875" style="99" customWidth="1"/>
    <col min="6661" max="6661" width="40.5703125" style="99" customWidth="1"/>
    <col min="6662" max="6663" width="12.5703125" style="99" customWidth="1"/>
    <col min="6664" max="6664" width="13.42578125" style="99" customWidth="1"/>
    <col min="6665" max="6665" width="12" style="99" customWidth="1"/>
    <col min="6666" max="6666" width="13.42578125" style="99" customWidth="1"/>
    <col min="6667" max="6912" width="8.85546875" style="99"/>
    <col min="6913" max="6913" width="6" style="99" customWidth="1"/>
    <col min="6914" max="6914" width="5.42578125" style="99" customWidth="1"/>
    <col min="6915" max="6915" width="6.42578125" style="99" customWidth="1"/>
    <col min="6916" max="6916" width="9.85546875" style="99" customWidth="1"/>
    <col min="6917" max="6917" width="40.5703125" style="99" customWidth="1"/>
    <col min="6918" max="6919" width="12.5703125" style="99" customWidth="1"/>
    <col min="6920" max="6920" width="13.42578125" style="99" customWidth="1"/>
    <col min="6921" max="6921" width="12" style="99" customWidth="1"/>
    <col min="6922" max="6922" width="13.42578125" style="99" customWidth="1"/>
    <col min="6923" max="7168" width="8.85546875" style="99"/>
    <col min="7169" max="7169" width="6" style="99" customWidth="1"/>
    <col min="7170" max="7170" width="5.42578125" style="99" customWidth="1"/>
    <col min="7171" max="7171" width="6.42578125" style="99" customWidth="1"/>
    <col min="7172" max="7172" width="9.85546875" style="99" customWidth="1"/>
    <col min="7173" max="7173" width="40.5703125" style="99" customWidth="1"/>
    <col min="7174" max="7175" width="12.5703125" style="99" customWidth="1"/>
    <col min="7176" max="7176" width="13.42578125" style="99" customWidth="1"/>
    <col min="7177" max="7177" width="12" style="99" customWidth="1"/>
    <col min="7178" max="7178" width="13.42578125" style="99" customWidth="1"/>
    <col min="7179" max="7424" width="8.85546875" style="99"/>
    <col min="7425" max="7425" width="6" style="99" customWidth="1"/>
    <col min="7426" max="7426" width="5.42578125" style="99" customWidth="1"/>
    <col min="7427" max="7427" width="6.42578125" style="99" customWidth="1"/>
    <col min="7428" max="7428" width="9.85546875" style="99" customWidth="1"/>
    <col min="7429" max="7429" width="40.5703125" style="99" customWidth="1"/>
    <col min="7430" max="7431" width="12.5703125" style="99" customWidth="1"/>
    <col min="7432" max="7432" width="13.42578125" style="99" customWidth="1"/>
    <col min="7433" max="7433" width="12" style="99" customWidth="1"/>
    <col min="7434" max="7434" width="13.42578125" style="99" customWidth="1"/>
    <col min="7435" max="7680" width="8.85546875" style="99"/>
    <col min="7681" max="7681" width="6" style="99" customWidth="1"/>
    <col min="7682" max="7682" width="5.42578125" style="99" customWidth="1"/>
    <col min="7683" max="7683" width="6.42578125" style="99" customWidth="1"/>
    <col min="7684" max="7684" width="9.85546875" style="99" customWidth="1"/>
    <col min="7685" max="7685" width="40.5703125" style="99" customWidth="1"/>
    <col min="7686" max="7687" width="12.5703125" style="99" customWidth="1"/>
    <col min="7688" max="7688" width="13.42578125" style="99" customWidth="1"/>
    <col min="7689" max="7689" width="12" style="99" customWidth="1"/>
    <col min="7690" max="7690" width="13.42578125" style="99" customWidth="1"/>
    <col min="7691" max="7936" width="8.85546875" style="99"/>
    <col min="7937" max="7937" width="6" style="99" customWidth="1"/>
    <col min="7938" max="7938" width="5.42578125" style="99" customWidth="1"/>
    <col min="7939" max="7939" width="6.42578125" style="99" customWidth="1"/>
    <col min="7940" max="7940" width="9.85546875" style="99" customWidth="1"/>
    <col min="7941" max="7941" width="40.5703125" style="99" customWidth="1"/>
    <col min="7942" max="7943" width="12.5703125" style="99" customWidth="1"/>
    <col min="7944" max="7944" width="13.42578125" style="99" customWidth="1"/>
    <col min="7945" max="7945" width="12" style="99" customWidth="1"/>
    <col min="7946" max="7946" width="13.42578125" style="99" customWidth="1"/>
    <col min="7947" max="8192" width="8.85546875" style="99"/>
    <col min="8193" max="8193" width="6" style="99" customWidth="1"/>
    <col min="8194" max="8194" width="5.42578125" style="99" customWidth="1"/>
    <col min="8195" max="8195" width="6.42578125" style="99" customWidth="1"/>
    <col min="8196" max="8196" width="9.85546875" style="99" customWidth="1"/>
    <col min="8197" max="8197" width="40.5703125" style="99" customWidth="1"/>
    <col min="8198" max="8199" width="12.5703125" style="99" customWidth="1"/>
    <col min="8200" max="8200" width="13.42578125" style="99" customWidth="1"/>
    <col min="8201" max="8201" width="12" style="99" customWidth="1"/>
    <col min="8202" max="8202" width="13.42578125" style="99" customWidth="1"/>
    <col min="8203" max="8448" width="8.85546875" style="99"/>
    <col min="8449" max="8449" width="6" style="99" customWidth="1"/>
    <col min="8450" max="8450" width="5.42578125" style="99" customWidth="1"/>
    <col min="8451" max="8451" width="6.42578125" style="99" customWidth="1"/>
    <col min="8452" max="8452" width="9.85546875" style="99" customWidth="1"/>
    <col min="8453" max="8453" width="40.5703125" style="99" customWidth="1"/>
    <col min="8454" max="8455" width="12.5703125" style="99" customWidth="1"/>
    <col min="8456" max="8456" width="13.42578125" style="99" customWidth="1"/>
    <col min="8457" max="8457" width="12" style="99" customWidth="1"/>
    <col min="8458" max="8458" width="13.42578125" style="99" customWidth="1"/>
    <col min="8459" max="8704" width="8.85546875" style="99"/>
    <col min="8705" max="8705" width="6" style="99" customWidth="1"/>
    <col min="8706" max="8706" width="5.42578125" style="99" customWidth="1"/>
    <col min="8707" max="8707" width="6.42578125" style="99" customWidth="1"/>
    <col min="8708" max="8708" width="9.85546875" style="99" customWidth="1"/>
    <col min="8709" max="8709" width="40.5703125" style="99" customWidth="1"/>
    <col min="8710" max="8711" width="12.5703125" style="99" customWidth="1"/>
    <col min="8712" max="8712" width="13.42578125" style="99" customWidth="1"/>
    <col min="8713" max="8713" width="12" style="99" customWidth="1"/>
    <col min="8714" max="8714" width="13.42578125" style="99" customWidth="1"/>
    <col min="8715" max="8960" width="8.85546875" style="99"/>
    <col min="8961" max="8961" width="6" style="99" customWidth="1"/>
    <col min="8962" max="8962" width="5.42578125" style="99" customWidth="1"/>
    <col min="8963" max="8963" width="6.42578125" style="99" customWidth="1"/>
    <col min="8964" max="8964" width="9.85546875" style="99" customWidth="1"/>
    <col min="8965" max="8965" width="40.5703125" style="99" customWidth="1"/>
    <col min="8966" max="8967" width="12.5703125" style="99" customWidth="1"/>
    <col min="8968" max="8968" width="13.42578125" style="99" customWidth="1"/>
    <col min="8969" max="8969" width="12" style="99" customWidth="1"/>
    <col min="8970" max="8970" width="13.42578125" style="99" customWidth="1"/>
    <col min="8971" max="9216" width="8.85546875" style="99"/>
    <col min="9217" max="9217" width="6" style="99" customWidth="1"/>
    <col min="9218" max="9218" width="5.42578125" style="99" customWidth="1"/>
    <col min="9219" max="9219" width="6.42578125" style="99" customWidth="1"/>
    <col min="9220" max="9220" width="9.85546875" style="99" customWidth="1"/>
    <col min="9221" max="9221" width="40.5703125" style="99" customWidth="1"/>
    <col min="9222" max="9223" width="12.5703125" style="99" customWidth="1"/>
    <col min="9224" max="9224" width="13.42578125" style="99" customWidth="1"/>
    <col min="9225" max="9225" width="12" style="99" customWidth="1"/>
    <col min="9226" max="9226" width="13.42578125" style="99" customWidth="1"/>
    <col min="9227" max="9472" width="8.85546875" style="99"/>
    <col min="9473" max="9473" width="6" style="99" customWidth="1"/>
    <col min="9474" max="9474" width="5.42578125" style="99" customWidth="1"/>
    <col min="9475" max="9475" width="6.42578125" style="99" customWidth="1"/>
    <col min="9476" max="9476" width="9.85546875" style="99" customWidth="1"/>
    <col min="9477" max="9477" width="40.5703125" style="99" customWidth="1"/>
    <col min="9478" max="9479" width="12.5703125" style="99" customWidth="1"/>
    <col min="9480" max="9480" width="13.42578125" style="99" customWidth="1"/>
    <col min="9481" max="9481" width="12" style="99" customWidth="1"/>
    <col min="9482" max="9482" width="13.42578125" style="99" customWidth="1"/>
    <col min="9483" max="9728" width="8.85546875" style="99"/>
    <col min="9729" max="9729" width="6" style="99" customWidth="1"/>
    <col min="9730" max="9730" width="5.42578125" style="99" customWidth="1"/>
    <col min="9731" max="9731" width="6.42578125" style="99" customWidth="1"/>
    <col min="9732" max="9732" width="9.85546875" style="99" customWidth="1"/>
    <col min="9733" max="9733" width="40.5703125" style="99" customWidth="1"/>
    <col min="9734" max="9735" width="12.5703125" style="99" customWidth="1"/>
    <col min="9736" max="9736" width="13.42578125" style="99" customWidth="1"/>
    <col min="9737" max="9737" width="12" style="99" customWidth="1"/>
    <col min="9738" max="9738" width="13.42578125" style="99" customWidth="1"/>
    <col min="9739" max="9984" width="8.85546875" style="99"/>
    <col min="9985" max="9985" width="6" style="99" customWidth="1"/>
    <col min="9986" max="9986" width="5.42578125" style="99" customWidth="1"/>
    <col min="9987" max="9987" width="6.42578125" style="99" customWidth="1"/>
    <col min="9988" max="9988" width="9.85546875" style="99" customWidth="1"/>
    <col min="9989" max="9989" width="40.5703125" style="99" customWidth="1"/>
    <col min="9990" max="9991" width="12.5703125" style="99" customWidth="1"/>
    <col min="9992" max="9992" width="13.42578125" style="99" customWidth="1"/>
    <col min="9993" max="9993" width="12" style="99" customWidth="1"/>
    <col min="9994" max="9994" width="13.42578125" style="99" customWidth="1"/>
    <col min="9995" max="10240" width="8.85546875" style="99"/>
    <col min="10241" max="10241" width="6" style="99" customWidth="1"/>
    <col min="10242" max="10242" width="5.42578125" style="99" customWidth="1"/>
    <col min="10243" max="10243" width="6.42578125" style="99" customWidth="1"/>
    <col min="10244" max="10244" width="9.85546875" style="99" customWidth="1"/>
    <col min="10245" max="10245" width="40.5703125" style="99" customWidth="1"/>
    <col min="10246" max="10247" width="12.5703125" style="99" customWidth="1"/>
    <col min="10248" max="10248" width="13.42578125" style="99" customWidth="1"/>
    <col min="10249" max="10249" width="12" style="99" customWidth="1"/>
    <col min="10250" max="10250" width="13.42578125" style="99" customWidth="1"/>
    <col min="10251" max="10496" width="8.85546875" style="99"/>
    <col min="10497" max="10497" width="6" style="99" customWidth="1"/>
    <col min="10498" max="10498" width="5.42578125" style="99" customWidth="1"/>
    <col min="10499" max="10499" width="6.42578125" style="99" customWidth="1"/>
    <col min="10500" max="10500" width="9.85546875" style="99" customWidth="1"/>
    <col min="10501" max="10501" width="40.5703125" style="99" customWidth="1"/>
    <col min="10502" max="10503" width="12.5703125" style="99" customWidth="1"/>
    <col min="10504" max="10504" width="13.42578125" style="99" customWidth="1"/>
    <col min="10505" max="10505" width="12" style="99" customWidth="1"/>
    <col min="10506" max="10506" width="13.42578125" style="99" customWidth="1"/>
    <col min="10507" max="10752" width="8.85546875" style="99"/>
    <col min="10753" max="10753" width="6" style="99" customWidth="1"/>
    <col min="10754" max="10754" width="5.42578125" style="99" customWidth="1"/>
    <col min="10755" max="10755" width="6.42578125" style="99" customWidth="1"/>
    <col min="10756" max="10756" width="9.85546875" style="99" customWidth="1"/>
    <col min="10757" max="10757" width="40.5703125" style="99" customWidth="1"/>
    <col min="10758" max="10759" width="12.5703125" style="99" customWidth="1"/>
    <col min="10760" max="10760" width="13.42578125" style="99" customWidth="1"/>
    <col min="10761" max="10761" width="12" style="99" customWidth="1"/>
    <col min="10762" max="10762" width="13.42578125" style="99" customWidth="1"/>
    <col min="10763" max="11008" width="8.85546875" style="99"/>
    <col min="11009" max="11009" width="6" style="99" customWidth="1"/>
    <col min="11010" max="11010" width="5.42578125" style="99" customWidth="1"/>
    <col min="11011" max="11011" width="6.42578125" style="99" customWidth="1"/>
    <col min="11012" max="11012" width="9.85546875" style="99" customWidth="1"/>
    <col min="11013" max="11013" width="40.5703125" style="99" customWidth="1"/>
    <col min="11014" max="11015" width="12.5703125" style="99" customWidth="1"/>
    <col min="11016" max="11016" width="13.42578125" style="99" customWidth="1"/>
    <col min="11017" max="11017" width="12" style="99" customWidth="1"/>
    <col min="11018" max="11018" width="13.42578125" style="99" customWidth="1"/>
    <col min="11019" max="11264" width="8.85546875" style="99"/>
    <col min="11265" max="11265" width="6" style="99" customWidth="1"/>
    <col min="11266" max="11266" width="5.42578125" style="99" customWidth="1"/>
    <col min="11267" max="11267" width="6.42578125" style="99" customWidth="1"/>
    <col min="11268" max="11268" width="9.85546875" style="99" customWidth="1"/>
    <col min="11269" max="11269" width="40.5703125" style="99" customWidth="1"/>
    <col min="11270" max="11271" width="12.5703125" style="99" customWidth="1"/>
    <col min="11272" max="11272" width="13.42578125" style="99" customWidth="1"/>
    <col min="11273" max="11273" width="12" style="99" customWidth="1"/>
    <col min="11274" max="11274" width="13.42578125" style="99" customWidth="1"/>
    <col min="11275" max="11520" width="8.85546875" style="99"/>
    <col min="11521" max="11521" width="6" style="99" customWidth="1"/>
    <col min="11522" max="11522" width="5.42578125" style="99" customWidth="1"/>
    <col min="11523" max="11523" width="6.42578125" style="99" customWidth="1"/>
    <col min="11524" max="11524" width="9.85546875" style="99" customWidth="1"/>
    <col min="11525" max="11525" width="40.5703125" style="99" customWidth="1"/>
    <col min="11526" max="11527" width="12.5703125" style="99" customWidth="1"/>
    <col min="11528" max="11528" width="13.42578125" style="99" customWidth="1"/>
    <col min="11529" max="11529" width="12" style="99" customWidth="1"/>
    <col min="11530" max="11530" width="13.42578125" style="99" customWidth="1"/>
    <col min="11531" max="11776" width="8.85546875" style="99"/>
    <col min="11777" max="11777" width="6" style="99" customWidth="1"/>
    <col min="11778" max="11778" width="5.42578125" style="99" customWidth="1"/>
    <col min="11779" max="11779" width="6.42578125" style="99" customWidth="1"/>
    <col min="11780" max="11780" width="9.85546875" style="99" customWidth="1"/>
    <col min="11781" max="11781" width="40.5703125" style="99" customWidth="1"/>
    <col min="11782" max="11783" width="12.5703125" style="99" customWidth="1"/>
    <col min="11784" max="11784" width="13.42578125" style="99" customWidth="1"/>
    <col min="11785" max="11785" width="12" style="99" customWidth="1"/>
    <col min="11786" max="11786" width="13.42578125" style="99" customWidth="1"/>
    <col min="11787" max="12032" width="8.85546875" style="99"/>
    <col min="12033" max="12033" width="6" style="99" customWidth="1"/>
    <col min="12034" max="12034" width="5.42578125" style="99" customWidth="1"/>
    <col min="12035" max="12035" width="6.42578125" style="99" customWidth="1"/>
    <col min="12036" max="12036" width="9.85546875" style="99" customWidth="1"/>
    <col min="12037" max="12037" width="40.5703125" style="99" customWidth="1"/>
    <col min="12038" max="12039" width="12.5703125" style="99" customWidth="1"/>
    <col min="12040" max="12040" width="13.42578125" style="99" customWidth="1"/>
    <col min="12041" max="12041" width="12" style="99" customWidth="1"/>
    <col min="12042" max="12042" width="13.42578125" style="99" customWidth="1"/>
    <col min="12043" max="12288" width="8.85546875" style="99"/>
    <col min="12289" max="12289" width="6" style="99" customWidth="1"/>
    <col min="12290" max="12290" width="5.42578125" style="99" customWidth="1"/>
    <col min="12291" max="12291" width="6.42578125" style="99" customWidth="1"/>
    <col min="12292" max="12292" width="9.85546875" style="99" customWidth="1"/>
    <col min="12293" max="12293" width="40.5703125" style="99" customWidth="1"/>
    <col min="12294" max="12295" width="12.5703125" style="99" customWidth="1"/>
    <col min="12296" max="12296" width="13.42578125" style="99" customWidth="1"/>
    <col min="12297" max="12297" width="12" style="99" customWidth="1"/>
    <col min="12298" max="12298" width="13.42578125" style="99" customWidth="1"/>
    <col min="12299" max="12544" width="8.85546875" style="99"/>
    <col min="12545" max="12545" width="6" style="99" customWidth="1"/>
    <col min="12546" max="12546" width="5.42578125" style="99" customWidth="1"/>
    <col min="12547" max="12547" width="6.42578125" style="99" customWidth="1"/>
    <col min="12548" max="12548" width="9.85546875" style="99" customWidth="1"/>
    <col min="12549" max="12549" width="40.5703125" style="99" customWidth="1"/>
    <col min="12550" max="12551" width="12.5703125" style="99" customWidth="1"/>
    <col min="12552" max="12552" width="13.42578125" style="99" customWidth="1"/>
    <col min="12553" max="12553" width="12" style="99" customWidth="1"/>
    <col min="12554" max="12554" width="13.42578125" style="99" customWidth="1"/>
    <col min="12555" max="12800" width="8.85546875" style="99"/>
    <col min="12801" max="12801" width="6" style="99" customWidth="1"/>
    <col min="12802" max="12802" width="5.42578125" style="99" customWidth="1"/>
    <col min="12803" max="12803" width="6.42578125" style="99" customWidth="1"/>
    <col min="12804" max="12804" width="9.85546875" style="99" customWidth="1"/>
    <col min="12805" max="12805" width="40.5703125" style="99" customWidth="1"/>
    <col min="12806" max="12807" width="12.5703125" style="99" customWidth="1"/>
    <col min="12808" max="12808" width="13.42578125" style="99" customWidth="1"/>
    <col min="12809" max="12809" width="12" style="99" customWidth="1"/>
    <col min="12810" max="12810" width="13.42578125" style="99" customWidth="1"/>
    <col min="12811" max="13056" width="8.85546875" style="99"/>
    <col min="13057" max="13057" width="6" style="99" customWidth="1"/>
    <col min="13058" max="13058" width="5.42578125" style="99" customWidth="1"/>
    <col min="13059" max="13059" width="6.42578125" style="99" customWidth="1"/>
    <col min="13060" max="13060" width="9.85546875" style="99" customWidth="1"/>
    <col min="13061" max="13061" width="40.5703125" style="99" customWidth="1"/>
    <col min="13062" max="13063" width="12.5703125" style="99" customWidth="1"/>
    <col min="13064" max="13064" width="13.42578125" style="99" customWidth="1"/>
    <col min="13065" max="13065" width="12" style="99" customWidth="1"/>
    <col min="13066" max="13066" width="13.42578125" style="99" customWidth="1"/>
    <col min="13067" max="13312" width="8.85546875" style="99"/>
    <col min="13313" max="13313" width="6" style="99" customWidth="1"/>
    <col min="13314" max="13314" width="5.42578125" style="99" customWidth="1"/>
    <col min="13315" max="13315" width="6.42578125" style="99" customWidth="1"/>
    <col min="13316" max="13316" width="9.85546875" style="99" customWidth="1"/>
    <col min="13317" max="13317" width="40.5703125" style="99" customWidth="1"/>
    <col min="13318" max="13319" width="12.5703125" style="99" customWidth="1"/>
    <col min="13320" max="13320" width="13.42578125" style="99" customWidth="1"/>
    <col min="13321" max="13321" width="12" style="99" customWidth="1"/>
    <col min="13322" max="13322" width="13.42578125" style="99" customWidth="1"/>
    <col min="13323" max="13568" width="8.85546875" style="99"/>
    <col min="13569" max="13569" width="6" style="99" customWidth="1"/>
    <col min="13570" max="13570" width="5.42578125" style="99" customWidth="1"/>
    <col min="13571" max="13571" width="6.42578125" style="99" customWidth="1"/>
    <col min="13572" max="13572" width="9.85546875" style="99" customWidth="1"/>
    <col min="13573" max="13573" width="40.5703125" style="99" customWidth="1"/>
    <col min="13574" max="13575" width="12.5703125" style="99" customWidth="1"/>
    <col min="13576" max="13576" width="13.42578125" style="99" customWidth="1"/>
    <col min="13577" max="13577" width="12" style="99" customWidth="1"/>
    <col min="13578" max="13578" width="13.42578125" style="99" customWidth="1"/>
    <col min="13579" max="13824" width="8.85546875" style="99"/>
    <col min="13825" max="13825" width="6" style="99" customWidth="1"/>
    <col min="13826" max="13826" width="5.42578125" style="99" customWidth="1"/>
    <col min="13827" max="13827" width="6.42578125" style="99" customWidth="1"/>
    <col min="13828" max="13828" width="9.85546875" style="99" customWidth="1"/>
    <col min="13829" max="13829" width="40.5703125" style="99" customWidth="1"/>
    <col min="13830" max="13831" width="12.5703125" style="99" customWidth="1"/>
    <col min="13832" max="13832" width="13.42578125" style="99" customWidth="1"/>
    <col min="13833" max="13833" width="12" style="99" customWidth="1"/>
    <col min="13834" max="13834" width="13.42578125" style="99" customWidth="1"/>
    <col min="13835" max="14080" width="8.85546875" style="99"/>
    <col min="14081" max="14081" width="6" style="99" customWidth="1"/>
    <col min="14082" max="14082" width="5.42578125" style="99" customWidth="1"/>
    <col min="14083" max="14083" width="6.42578125" style="99" customWidth="1"/>
    <col min="14084" max="14084" width="9.85546875" style="99" customWidth="1"/>
    <col min="14085" max="14085" width="40.5703125" style="99" customWidth="1"/>
    <col min="14086" max="14087" width="12.5703125" style="99" customWidth="1"/>
    <col min="14088" max="14088" width="13.42578125" style="99" customWidth="1"/>
    <col min="14089" max="14089" width="12" style="99" customWidth="1"/>
    <col min="14090" max="14090" width="13.42578125" style="99" customWidth="1"/>
    <col min="14091" max="14336" width="8.85546875" style="99"/>
    <col min="14337" max="14337" width="6" style="99" customWidth="1"/>
    <col min="14338" max="14338" width="5.42578125" style="99" customWidth="1"/>
    <col min="14339" max="14339" width="6.42578125" style="99" customWidth="1"/>
    <col min="14340" max="14340" width="9.85546875" style="99" customWidth="1"/>
    <col min="14341" max="14341" width="40.5703125" style="99" customWidth="1"/>
    <col min="14342" max="14343" width="12.5703125" style="99" customWidth="1"/>
    <col min="14344" max="14344" width="13.42578125" style="99" customWidth="1"/>
    <col min="14345" max="14345" width="12" style="99" customWidth="1"/>
    <col min="14346" max="14346" width="13.42578125" style="99" customWidth="1"/>
    <col min="14347" max="14592" width="8.85546875" style="99"/>
    <col min="14593" max="14593" width="6" style="99" customWidth="1"/>
    <col min="14594" max="14594" width="5.42578125" style="99" customWidth="1"/>
    <col min="14595" max="14595" width="6.42578125" style="99" customWidth="1"/>
    <col min="14596" max="14596" width="9.85546875" style="99" customWidth="1"/>
    <col min="14597" max="14597" width="40.5703125" style="99" customWidth="1"/>
    <col min="14598" max="14599" width="12.5703125" style="99" customWidth="1"/>
    <col min="14600" max="14600" width="13.42578125" style="99" customWidth="1"/>
    <col min="14601" max="14601" width="12" style="99" customWidth="1"/>
    <col min="14602" max="14602" width="13.42578125" style="99" customWidth="1"/>
    <col min="14603" max="14848" width="8.85546875" style="99"/>
    <col min="14849" max="14849" width="6" style="99" customWidth="1"/>
    <col min="14850" max="14850" width="5.42578125" style="99" customWidth="1"/>
    <col min="14851" max="14851" width="6.42578125" style="99" customWidth="1"/>
    <col min="14852" max="14852" width="9.85546875" style="99" customWidth="1"/>
    <col min="14853" max="14853" width="40.5703125" style="99" customWidth="1"/>
    <col min="14854" max="14855" width="12.5703125" style="99" customWidth="1"/>
    <col min="14856" max="14856" width="13.42578125" style="99" customWidth="1"/>
    <col min="14857" max="14857" width="12" style="99" customWidth="1"/>
    <col min="14858" max="14858" width="13.42578125" style="99" customWidth="1"/>
    <col min="14859" max="15104" width="8.85546875" style="99"/>
    <col min="15105" max="15105" width="6" style="99" customWidth="1"/>
    <col min="15106" max="15106" width="5.42578125" style="99" customWidth="1"/>
    <col min="15107" max="15107" width="6.42578125" style="99" customWidth="1"/>
    <col min="15108" max="15108" width="9.85546875" style="99" customWidth="1"/>
    <col min="15109" max="15109" width="40.5703125" style="99" customWidth="1"/>
    <col min="15110" max="15111" width="12.5703125" style="99" customWidth="1"/>
    <col min="15112" max="15112" width="13.42578125" style="99" customWidth="1"/>
    <col min="15113" max="15113" width="12" style="99" customWidth="1"/>
    <col min="15114" max="15114" width="13.42578125" style="99" customWidth="1"/>
    <col min="15115" max="15360" width="8.85546875" style="99"/>
    <col min="15361" max="15361" width="6" style="99" customWidth="1"/>
    <col min="15362" max="15362" width="5.42578125" style="99" customWidth="1"/>
    <col min="15363" max="15363" width="6.42578125" style="99" customWidth="1"/>
    <col min="15364" max="15364" width="9.85546875" style="99" customWidth="1"/>
    <col min="15365" max="15365" width="40.5703125" style="99" customWidth="1"/>
    <col min="15366" max="15367" width="12.5703125" style="99" customWidth="1"/>
    <col min="15368" max="15368" width="13.42578125" style="99" customWidth="1"/>
    <col min="15369" max="15369" width="12" style="99" customWidth="1"/>
    <col min="15370" max="15370" width="13.42578125" style="99" customWidth="1"/>
    <col min="15371" max="15616" width="8.85546875" style="99"/>
    <col min="15617" max="15617" width="6" style="99" customWidth="1"/>
    <col min="15618" max="15618" width="5.42578125" style="99" customWidth="1"/>
    <col min="15619" max="15619" width="6.42578125" style="99" customWidth="1"/>
    <col min="15620" max="15620" width="9.85546875" style="99" customWidth="1"/>
    <col min="15621" max="15621" width="40.5703125" style="99" customWidth="1"/>
    <col min="15622" max="15623" width="12.5703125" style="99" customWidth="1"/>
    <col min="15624" max="15624" width="13.42578125" style="99" customWidth="1"/>
    <col min="15625" max="15625" width="12" style="99" customWidth="1"/>
    <col min="15626" max="15626" width="13.42578125" style="99" customWidth="1"/>
    <col min="15627" max="15872" width="8.85546875" style="99"/>
    <col min="15873" max="15873" width="6" style="99" customWidth="1"/>
    <col min="15874" max="15874" width="5.42578125" style="99" customWidth="1"/>
    <col min="15875" max="15875" width="6.42578125" style="99" customWidth="1"/>
    <col min="15876" max="15876" width="9.85546875" style="99" customWidth="1"/>
    <col min="15877" max="15877" width="40.5703125" style="99" customWidth="1"/>
    <col min="15878" max="15879" width="12.5703125" style="99" customWidth="1"/>
    <col min="15880" max="15880" width="13.42578125" style="99" customWidth="1"/>
    <col min="15881" max="15881" width="12" style="99" customWidth="1"/>
    <col min="15882" max="15882" width="13.42578125" style="99" customWidth="1"/>
    <col min="15883" max="16128" width="8.85546875" style="99"/>
    <col min="16129" max="16129" width="6" style="99" customWidth="1"/>
    <col min="16130" max="16130" width="5.42578125" style="99" customWidth="1"/>
    <col min="16131" max="16131" width="6.42578125" style="99" customWidth="1"/>
    <col min="16132" max="16132" width="9.85546875" style="99" customWidth="1"/>
    <col min="16133" max="16133" width="40.5703125" style="99" customWidth="1"/>
    <col min="16134" max="16135" width="12.5703125" style="99" customWidth="1"/>
    <col min="16136" max="16136" width="13.42578125" style="99" customWidth="1"/>
    <col min="16137" max="16137" width="12" style="99" customWidth="1"/>
    <col min="16138" max="16138" width="13.42578125" style="99" customWidth="1"/>
    <col min="16139" max="16384" width="8.85546875" style="99"/>
  </cols>
  <sheetData>
    <row r="1" spans="1:46" s="7" customFormat="1" ht="32.25" customHeight="1" x14ac:dyDescent="0.25">
      <c r="A1" s="1" t="s">
        <v>221</v>
      </c>
      <c r="B1" s="2"/>
      <c r="C1" s="2"/>
      <c r="D1" s="2"/>
      <c r="E1" s="3"/>
      <c r="F1" s="4"/>
      <c r="G1" s="4"/>
      <c r="H1" s="4"/>
      <c r="I1" s="5"/>
      <c r="J1" s="6"/>
      <c r="K1" s="5"/>
      <c r="L1" s="5"/>
      <c r="M1" s="5"/>
      <c r="N1" s="5"/>
      <c r="O1" s="5"/>
      <c r="P1" s="5"/>
      <c r="Q1" s="5"/>
      <c r="R1" s="5"/>
      <c r="S1" s="5"/>
      <c r="T1" s="5"/>
      <c r="U1" s="5"/>
      <c r="V1" s="5"/>
      <c r="W1" s="5"/>
      <c r="X1" s="5"/>
      <c r="Y1" s="5"/>
      <c r="Z1" s="5"/>
      <c r="AA1" s="5"/>
      <c r="AB1" s="5"/>
      <c r="AC1" s="5"/>
      <c r="AD1" s="5"/>
      <c r="AE1" s="5"/>
      <c r="AF1" s="5"/>
      <c r="AG1" s="5"/>
      <c r="AH1" s="5"/>
      <c r="AI1" s="5"/>
      <c r="AJ1" s="5"/>
      <c r="AK1" s="5"/>
      <c r="AL1" s="5"/>
      <c r="AM1" s="5"/>
      <c r="AN1" s="5"/>
      <c r="AO1" s="5"/>
      <c r="AP1" s="5"/>
      <c r="AQ1" s="5"/>
      <c r="AR1" s="5"/>
      <c r="AS1" s="5"/>
      <c r="AT1" s="5"/>
    </row>
    <row r="2" spans="1:46" s="13" customFormat="1" ht="42.75" customHeight="1" x14ac:dyDescent="0.25">
      <c r="A2" s="8" t="s">
        <v>0</v>
      </c>
      <c r="B2" s="9" t="s">
        <v>1</v>
      </c>
      <c r="C2" s="9" t="s">
        <v>2</v>
      </c>
      <c r="D2" s="9" t="s">
        <v>3</v>
      </c>
      <c r="E2" s="8" t="s">
        <v>4</v>
      </c>
      <c r="F2" s="10" t="s">
        <v>5</v>
      </c>
      <c r="G2" s="10" t="s">
        <v>6</v>
      </c>
      <c r="H2" s="10" t="s">
        <v>7</v>
      </c>
      <c r="I2" s="11"/>
      <c r="J2" s="12"/>
      <c r="K2" s="11"/>
      <c r="L2" s="11"/>
      <c r="M2" s="11"/>
      <c r="N2" s="11"/>
      <c r="O2" s="11"/>
      <c r="P2" s="11"/>
      <c r="Q2" s="11"/>
      <c r="R2" s="11"/>
      <c r="S2" s="11"/>
      <c r="T2" s="11"/>
      <c r="U2" s="11"/>
      <c r="V2" s="11"/>
      <c r="W2" s="11"/>
      <c r="X2" s="11"/>
      <c r="Y2" s="11"/>
      <c r="Z2" s="11"/>
      <c r="AA2" s="11"/>
      <c r="AB2" s="11"/>
      <c r="AC2" s="11"/>
      <c r="AD2" s="11"/>
      <c r="AE2" s="11"/>
      <c r="AF2" s="11"/>
      <c r="AG2" s="11"/>
      <c r="AH2" s="11"/>
      <c r="AI2" s="11"/>
      <c r="AJ2" s="11"/>
      <c r="AK2" s="11"/>
      <c r="AL2" s="11"/>
      <c r="AM2" s="11"/>
      <c r="AN2" s="11"/>
      <c r="AO2" s="11"/>
      <c r="AP2" s="11"/>
      <c r="AQ2" s="11"/>
      <c r="AR2" s="11"/>
      <c r="AS2" s="11"/>
      <c r="AT2" s="11"/>
    </row>
    <row r="3" spans="1:46" s="17" customFormat="1" ht="22.35" customHeight="1" x14ac:dyDescent="0.25">
      <c r="A3" s="103" t="s">
        <v>8</v>
      </c>
      <c r="B3" s="103"/>
      <c r="C3" s="103"/>
      <c r="D3" s="103"/>
      <c r="E3" s="103"/>
      <c r="F3" s="103"/>
      <c r="G3" s="103"/>
      <c r="H3" s="14">
        <f>SUM(H4+H49+H125+H134+H161)</f>
        <v>7159935.7599999998</v>
      </c>
      <c r="I3" s="15"/>
      <c r="J3" s="16"/>
      <c r="K3" s="15"/>
      <c r="L3" s="15"/>
      <c r="M3" s="15"/>
      <c r="N3" s="15"/>
      <c r="O3" s="15"/>
      <c r="P3" s="15"/>
      <c r="Q3" s="15"/>
      <c r="R3" s="15"/>
      <c r="S3" s="15"/>
      <c r="T3" s="15"/>
      <c r="U3" s="15"/>
      <c r="V3" s="15"/>
      <c r="W3" s="15"/>
      <c r="X3" s="15"/>
      <c r="Y3" s="15"/>
      <c r="Z3" s="15"/>
      <c r="AA3" s="15"/>
      <c r="AB3" s="15"/>
      <c r="AC3" s="15"/>
      <c r="AD3" s="15"/>
      <c r="AE3" s="15"/>
      <c r="AF3" s="15"/>
      <c r="AG3" s="15"/>
      <c r="AH3" s="15"/>
      <c r="AI3" s="15"/>
      <c r="AJ3" s="15"/>
      <c r="AK3" s="15"/>
      <c r="AL3" s="15"/>
      <c r="AM3" s="15"/>
      <c r="AN3" s="15"/>
      <c r="AO3" s="15"/>
      <c r="AP3" s="15"/>
      <c r="AQ3" s="15"/>
      <c r="AR3" s="15"/>
      <c r="AS3" s="15"/>
      <c r="AT3" s="15"/>
    </row>
    <row r="4" spans="1:46" s="27" customFormat="1" ht="20.100000000000001" customHeight="1" x14ac:dyDescent="0.25">
      <c r="A4" s="18">
        <v>1</v>
      </c>
      <c r="B4" s="19"/>
      <c r="C4" s="20"/>
      <c r="D4" s="21"/>
      <c r="E4" s="22" t="s">
        <v>9</v>
      </c>
      <c r="F4" s="23"/>
      <c r="G4" s="23"/>
      <c r="H4" s="24">
        <f>G6+G11+G16+G26+G34+G40+G45</f>
        <v>6221367.0199999996</v>
      </c>
      <c r="I4" s="25"/>
      <c r="J4" s="26"/>
      <c r="K4" s="25"/>
      <c r="L4" s="25"/>
      <c r="M4" s="25"/>
      <c r="N4" s="25"/>
      <c r="O4" s="25"/>
      <c r="P4" s="25"/>
      <c r="Q4" s="25"/>
      <c r="R4" s="25"/>
      <c r="S4" s="25"/>
      <c r="T4" s="25"/>
      <c r="U4" s="25"/>
      <c r="V4" s="25"/>
      <c r="W4" s="25"/>
      <c r="X4" s="25"/>
      <c r="Y4" s="25"/>
      <c r="Z4" s="25"/>
      <c r="AA4" s="25"/>
      <c r="AB4" s="25"/>
      <c r="AC4" s="25"/>
      <c r="AD4" s="25"/>
      <c r="AE4" s="25"/>
      <c r="AF4" s="25"/>
      <c r="AG4" s="25"/>
      <c r="AH4" s="25"/>
      <c r="AI4" s="25"/>
      <c r="AJ4" s="25"/>
      <c r="AK4" s="25"/>
      <c r="AL4" s="25"/>
      <c r="AM4" s="25"/>
      <c r="AN4" s="25"/>
      <c r="AO4" s="25"/>
      <c r="AP4" s="25"/>
      <c r="AQ4" s="25"/>
      <c r="AR4" s="25"/>
      <c r="AS4" s="25"/>
      <c r="AT4" s="25"/>
    </row>
    <row r="5" spans="1:46" s="27" customFormat="1" ht="12.75" customHeight="1" x14ac:dyDescent="0.25">
      <c r="A5" s="18"/>
      <c r="B5" s="19"/>
      <c r="C5" s="20"/>
      <c r="D5" s="21"/>
      <c r="E5" s="22"/>
      <c r="F5" s="23"/>
      <c r="G5" s="28"/>
      <c r="H5" s="29"/>
      <c r="I5" s="25"/>
      <c r="J5" s="26"/>
      <c r="K5" s="25"/>
      <c r="L5" s="25"/>
      <c r="M5" s="25"/>
      <c r="N5" s="25"/>
      <c r="O5" s="25"/>
      <c r="P5" s="25"/>
      <c r="Q5" s="25"/>
      <c r="R5" s="25"/>
      <c r="S5" s="25"/>
      <c r="T5" s="25"/>
      <c r="U5" s="25"/>
      <c r="V5" s="25"/>
      <c r="W5" s="25"/>
      <c r="X5" s="25"/>
      <c r="Y5" s="25"/>
      <c r="Z5" s="25"/>
      <c r="AA5" s="25"/>
      <c r="AB5" s="25"/>
      <c r="AC5" s="25"/>
      <c r="AD5" s="25"/>
      <c r="AE5" s="25"/>
      <c r="AF5" s="25"/>
      <c r="AG5" s="25"/>
      <c r="AH5" s="25"/>
      <c r="AI5" s="25"/>
      <c r="AJ5" s="25"/>
      <c r="AK5" s="25"/>
      <c r="AL5" s="25"/>
      <c r="AM5" s="25"/>
      <c r="AN5" s="25"/>
      <c r="AO5" s="25"/>
      <c r="AP5" s="25"/>
      <c r="AQ5" s="25"/>
      <c r="AR5" s="25"/>
      <c r="AS5" s="25"/>
      <c r="AT5" s="25"/>
    </row>
    <row r="6" spans="1:46" s="35" customFormat="1" ht="13.5" x14ac:dyDescent="0.25">
      <c r="A6" s="30"/>
      <c r="B6" s="19">
        <v>10</v>
      </c>
      <c r="C6" s="20"/>
      <c r="D6" s="21"/>
      <c r="E6" s="31" t="s">
        <v>10</v>
      </c>
      <c r="F6" s="32"/>
      <c r="G6" s="32">
        <f>SUM(F8+F9)</f>
        <v>377769</v>
      </c>
      <c r="H6" s="32"/>
      <c r="I6" s="33"/>
      <c r="J6" s="34"/>
      <c r="K6" s="33"/>
      <c r="L6" s="33"/>
      <c r="M6" s="33"/>
      <c r="N6" s="33"/>
      <c r="O6" s="33"/>
      <c r="P6" s="33"/>
      <c r="Q6" s="33"/>
      <c r="R6" s="33"/>
      <c r="S6" s="33"/>
      <c r="T6" s="33"/>
      <c r="U6" s="33"/>
      <c r="V6" s="33"/>
      <c r="W6" s="33"/>
      <c r="X6" s="33"/>
      <c r="Y6" s="33"/>
      <c r="Z6" s="33"/>
      <c r="AA6" s="33"/>
      <c r="AB6" s="33"/>
      <c r="AC6" s="33"/>
      <c r="AD6" s="33"/>
      <c r="AE6" s="33"/>
      <c r="AF6" s="33"/>
      <c r="AG6" s="33"/>
      <c r="AH6" s="33"/>
      <c r="AI6" s="33"/>
      <c r="AJ6" s="33"/>
      <c r="AK6" s="33"/>
      <c r="AL6" s="33"/>
      <c r="AM6" s="33"/>
      <c r="AN6" s="33"/>
      <c r="AO6" s="33"/>
      <c r="AP6" s="33"/>
      <c r="AQ6" s="33"/>
      <c r="AR6" s="33"/>
      <c r="AS6" s="33"/>
      <c r="AT6" s="33"/>
    </row>
    <row r="7" spans="1:46" s="35" customFormat="1" ht="27" x14ac:dyDescent="0.25">
      <c r="A7" s="30"/>
      <c r="B7" s="19"/>
      <c r="C7" s="20">
        <v>100</v>
      </c>
      <c r="D7" s="21"/>
      <c r="E7" s="31" t="s">
        <v>11</v>
      </c>
      <c r="F7" s="32"/>
      <c r="G7" s="32"/>
      <c r="H7" s="32"/>
      <c r="I7" s="33"/>
      <c r="J7" s="34"/>
      <c r="K7" s="33"/>
      <c r="L7" s="33"/>
      <c r="M7" s="33"/>
      <c r="N7" s="33"/>
      <c r="O7" s="33"/>
      <c r="P7" s="33"/>
      <c r="Q7" s="33"/>
      <c r="R7" s="33"/>
      <c r="S7" s="33"/>
      <c r="T7" s="33"/>
      <c r="U7" s="33"/>
      <c r="V7" s="33"/>
      <c r="W7" s="33"/>
      <c r="X7" s="33"/>
      <c r="Y7" s="33"/>
      <c r="Z7" s="33"/>
      <c r="AA7" s="33"/>
      <c r="AB7" s="33"/>
      <c r="AC7" s="33"/>
      <c r="AD7" s="33"/>
      <c r="AE7" s="33"/>
      <c r="AF7" s="33"/>
      <c r="AG7" s="33"/>
      <c r="AH7" s="33"/>
      <c r="AI7" s="33"/>
      <c r="AJ7" s="33"/>
      <c r="AK7" s="33"/>
      <c r="AL7" s="33"/>
      <c r="AM7" s="33"/>
      <c r="AN7" s="33"/>
      <c r="AO7" s="33"/>
      <c r="AP7" s="33"/>
      <c r="AQ7" s="33"/>
      <c r="AR7" s="33"/>
      <c r="AS7" s="33"/>
      <c r="AT7" s="33"/>
    </row>
    <row r="8" spans="1:46" s="44" customFormat="1" ht="16.5" customHeight="1" x14ac:dyDescent="0.25">
      <c r="A8" s="36"/>
      <c r="B8" s="37"/>
      <c r="C8" s="38"/>
      <c r="D8" s="39" t="s">
        <v>12</v>
      </c>
      <c r="E8" s="40" t="s">
        <v>13</v>
      </c>
      <c r="F8" s="41">
        <v>164112.20000000001</v>
      </c>
      <c r="G8" s="41"/>
      <c r="H8" s="41"/>
      <c r="I8" s="42"/>
      <c r="J8" s="43"/>
      <c r="K8" s="42"/>
      <c r="L8" s="42"/>
      <c r="M8" s="42"/>
      <c r="N8" s="42"/>
      <c r="O8" s="42"/>
      <c r="P8" s="42"/>
      <c r="Q8" s="42"/>
      <c r="R8" s="42"/>
      <c r="S8" s="42"/>
      <c r="T8" s="42"/>
      <c r="U8" s="42"/>
      <c r="V8" s="42"/>
      <c r="W8" s="42"/>
      <c r="X8" s="42"/>
      <c r="Y8" s="42"/>
      <c r="Z8" s="42"/>
      <c r="AA8" s="42"/>
      <c r="AB8" s="42"/>
      <c r="AC8" s="42"/>
      <c r="AD8" s="42"/>
      <c r="AE8" s="42"/>
      <c r="AF8" s="42"/>
      <c r="AG8" s="42"/>
      <c r="AH8" s="42"/>
      <c r="AI8" s="42"/>
      <c r="AJ8" s="42"/>
      <c r="AK8" s="42"/>
      <c r="AL8" s="42"/>
      <c r="AM8" s="42"/>
      <c r="AN8" s="42"/>
      <c r="AO8" s="42"/>
      <c r="AP8" s="42"/>
      <c r="AQ8" s="42"/>
      <c r="AR8" s="42"/>
      <c r="AS8" s="42"/>
      <c r="AT8" s="42"/>
    </row>
    <row r="9" spans="1:46" s="44" customFormat="1" ht="13.5" customHeight="1" x14ac:dyDescent="0.25">
      <c r="A9" s="36"/>
      <c r="B9" s="37"/>
      <c r="C9" s="38"/>
      <c r="D9" s="39" t="s">
        <v>14</v>
      </c>
      <c r="E9" s="42" t="s">
        <v>15</v>
      </c>
      <c r="F9" s="41">
        <v>213656.8</v>
      </c>
      <c r="G9" s="41"/>
      <c r="H9" s="41"/>
      <c r="I9" s="42"/>
      <c r="J9" s="43"/>
      <c r="K9" s="42"/>
      <c r="L9" s="42"/>
      <c r="M9" s="42"/>
      <c r="N9" s="42"/>
      <c r="O9" s="42"/>
      <c r="P9" s="42"/>
      <c r="Q9" s="42"/>
      <c r="R9" s="42"/>
      <c r="S9" s="42"/>
      <c r="T9" s="42"/>
      <c r="U9" s="42"/>
      <c r="V9" s="42"/>
      <c r="W9" s="42"/>
      <c r="X9" s="42"/>
      <c r="Y9" s="42"/>
      <c r="Z9" s="42"/>
      <c r="AA9" s="42"/>
      <c r="AB9" s="42"/>
      <c r="AC9" s="42"/>
      <c r="AD9" s="42"/>
      <c r="AE9" s="42"/>
      <c r="AF9" s="42"/>
      <c r="AG9" s="42"/>
      <c r="AH9" s="42"/>
      <c r="AI9" s="42"/>
      <c r="AJ9" s="42"/>
      <c r="AK9" s="42"/>
      <c r="AL9" s="42"/>
      <c r="AM9" s="42"/>
      <c r="AN9" s="42"/>
      <c r="AO9" s="42"/>
      <c r="AP9" s="42"/>
      <c r="AQ9" s="42"/>
      <c r="AR9" s="42"/>
      <c r="AS9" s="42"/>
      <c r="AT9" s="42"/>
    </row>
    <row r="10" spans="1:46" s="44" customFormat="1" ht="13.5" x14ac:dyDescent="0.25">
      <c r="A10" s="36"/>
      <c r="B10" s="37"/>
      <c r="C10" s="38"/>
      <c r="D10" s="39"/>
      <c r="E10" s="40"/>
      <c r="F10" s="41"/>
      <c r="G10" s="41"/>
      <c r="H10" s="41"/>
      <c r="I10" s="42"/>
      <c r="J10" s="43"/>
      <c r="K10" s="42"/>
      <c r="L10" s="42"/>
      <c r="M10" s="42"/>
      <c r="N10" s="42"/>
      <c r="O10" s="42"/>
      <c r="P10" s="42"/>
      <c r="Q10" s="42"/>
      <c r="R10" s="42"/>
      <c r="S10" s="42"/>
      <c r="T10" s="42"/>
      <c r="U10" s="42"/>
      <c r="V10" s="42"/>
      <c r="W10" s="42"/>
      <c r="X10" s="42"/>
      <c r="Y10" s="42"/>
      <c r="Z10" s="42"/>
      <c r="AA10" s="42"/>
      <c r="AB10" s="42"/>
      <c r="AC10" s="42"/>
      <c r="AD10" s="42"/>
      <c r="AE10" s="42"/>
      <c r="AF10" s="42"/>
      <c r="AG10" s="42"/>
      <c r="AH10" s="42"/>
      <c r="AI10" s="42"/>
      <c r="AJ10" s="42"/>
      <c r="AK10" s="42"/>
      <c r="AL10" s="42"/>
      <c r="AM10" s="42"/>
      <c r="AN10" s="42"/>
      <c r="AO10" s="42"/>
      <c r="AP10" s="42"/>
      <c r="AQ10" s="42"/>
      <c r="AR10" s="42"/>
      <c r="AS10" s="42"/>
      <c r="AT10" s="42"/>
    </row>
    <row r="11" spans="1:46" s="35" customFormat="1" ht="13.5" x14ac:dyDescent="0.25">
      <c r="A11" s="45"/>
      <c r="B11" s="46" t="s">
        <v>16</v>
      </c>
      <c r="C11" s="47"/>
      <c r="D11" s="48"/>
      <c r="E11" s="49" t="s">
        <v>17</v>
      </c>
      <c r="F11" s="32"/>
      <c r="G11" s="32">
        <f>F13+F14</f>
        <v>1935498.9200000002</v>
      </c>
      <c r="H11" s="32"/>
      <c r="I11" s="33"/>
      <c r="J11" s="43"/>
      <c r="K11" s="33"/>
      <c r="L11" s="33"/>
      <c r="M11" s="33"/>
      <c r="N11" s="33"/>
      <c r="O11" s="33"/>
      <c r="P11" s="33"/>
      <c r="Q11" s="33"/>
      <c r="R11" s="33"/>
      <c r="S11" s="33"/>
      <c r="T11" s="33"/>
      <c r="U11" s="33"/>
      <c r="V11" s="33"/>
      <c r="W11" s="33"/>
      <c r="X11" s="33"/>
      <c r="Y11" s="33"/>
      <c r="Z11" s="33"/>
      <c r="AA11" s="33"/>
      <c r="AB11" s="33"/>
      <c r="AC11" s="33"/>
      <c r="AD11" s="33"/>
      <c r="AE11" s="33"/>
      <c r="AF11" s="33"/>
      <c r="AG11" s="33"/>
      <c r="AH11" s="33"/>
      <c r="AI11" s="33"/>
      <c r="AJ11" s="33"/>
      <c r="AK11" s="33"/>
      <c r="AL11" s="33"/>
      <c r="AM11" s="33"/>
      <c r="AN11" s="33"/>
      <c r="AO11" s="33"/>
      <c r="AP11" s="33"/>
      <c r="AQ11" s="33"/>
      <c r="AR11" s="33"/>
      <c r="AS11" s="33"/>
      <c r="AT11" s="33"/>
    </row>
    <row r="12" spans="1:46" s="35" customFormat="1" ht="13.5" x14ac:dyDescent="0.25">
      <c r="A12" s="30"/>
      <c r="B12" s="19"/>
      <c r="C12" s="20">
        <v>110</v>
      </c>
      <c r="D12" s="21"/>
      <c r="E12" s="31" t="s">
        <v>18</v>
      </c>
      <c r="F12" s="32"/>
      <c r="G12" s="32"/>
      <c r="H12" s="32"/>
      <c r="I12" s="33"/>
      <c r="J12" s="34"/>
      <c r="K12" s="33"/>
      <c r="L12" s="33"/>
      <c r="M12" s="33"/>
      <c r="N12" s="33"/>
      <c r="O12" s="33"/>
      <c r="P12" s="33"/>
      <c r="Q12" s="33"/>
      <c r="R12" s="33"/>
      <c r="S12" s="33"/>
      <c r="T12" s="33"/>
      <c r="U12" s="33"/>
      <c r="V12" s="33"/>
      <c r="W12" s="33"/>
      <c r="X12" s="33"/>
      <c r="Y12" s="33"/>
      <c r="Z12" s="33"/>
      <c r="AA12" s="33"/>
      <c r="AB12" s="33"/>
      <c r="AC12" s="33"/>
      <c r="AD12" s="33"/>
      <c r="AE12" s="33"/>
      <c r="AF12" s="33"/>
      <c r="AG12" s="33"/>
      <c r="AH12" s="33"/>
      <c r="AI12" s="33"/>
      <c r="AJ12" s="33"/>
      <c r="AK12" s="33"/>
      <c r="AL12" s="33"/>
      <c r="AM12" s="33"/>
      <c r="AN12" s="33"/>
      <c r="AO12" s="33"/>
      <c r="AP12" s="33"/>
      <c r="AQ12" s="33"/>
      <c r="AR12" s="33"/>
      <c r="AS12" s="33"/>
      <c r="AT12" s="33"/>
    </row>
    <row r="13" spans="1:46" s="44" customFormat="1" ht="13.5" x14ac:dyDescent="0.25">
      <c r="A13" s="36"/>
      <c r="B13" s="37"/>
      <c r="C13" s="38"/>
      <c r="D13" s="39" t="s">
        <v>19</v>
      </c>
      <c r="E13" s="40" t="s">
        <v>20</v>
      </c>
      <c r="F13" s="41">
        <v>498562.31</v>
      </c>
      <c r="G13" s="41"/>
      <c r="H13" s="41"/>
      <c r="I13" s="42"/>
      <c r="J13" s="43"/>
      <c r="K13" s="42"/>
      <c r="L13" s="42"/>
      <c r="M13" s="42"/>
      <c r="N13" s="42"/>
      <c r="O13" s="42"/>
      <c r="P13" s="42"/>
      <c r="Q13" s="42"/>
      <c r="R13" s="42"/>
      <c r="S13" s="42"/>
      <c r="T13" s="42"/>
      <c r="U13" s="42"/>
      <c r="V13" s="42"/>
      <c r="W13" s="42"/>
      <c r="X13" s="42"/>
      <c r="Y13" s="42"/>
      <c r="Z13" s="42"/>
      <c r="AA13" s="42"/>
      <c r="AB13" s="42"/>
      <c r="AC13" s="42"/>
      <c r="AD13" s="42"/>
      <c r="AE13" s="42"/>
      <c r="AF13" s="42"/>
      <c r="AG13" s="42"/>
      <c r="AH13" s="42"/>
      <c r="AI13" s="42"/>
      <c r="AJ13" s="42"/>
      <c r="AK13" s="42"/>
      <c r="AL13" s="42"/>
      <c r="AM13" s="42"/>
      <c r="AN13" s="42"/>
      <c r="AO13" s="42"/>
      <c r="AP13" s="42"/>
      <c r="AQ13" s="42"/>
      <c r="AR13" s="42"/>
      <c r="AS13" s="42"/>
      <c r="AT13" s="42"/>
    </row>
    <row r="14" spans="1:46" s="44" customFormat="1" ht="13.5" x14ac:dyDescent="0.25">
      <c r="A14" s="36"/>
      <c r="B14" s="37"/>
      <c r="C14" s="38"/>
      <c r="D14" s="39" t="s">
        <v>21</v>
      </c>
      <c r="E14" s="40" t="s">
        <v>22</v>
      </c>
      <c r="F14" s="41">
        <v>1436936.61</v>
      </c>
      <c r="G14" s="41"/>
      <c r="H14" s="41"/>
      <c r="I14" s="42"/>
      <c r="J14" s="43"/>
      <c r="K14" s="42"/>
      <c r="L14" s="42"/>
      <c r="M14" s="42"/>
      <c r="N14" s="42"/>
      <c r="O14" s="42"/>
      <c r="P14" s="42"/>
      <c r="Q14" s="42"/>
      <c r="R14" s="42"/>
      <c r="S14" s="42"/>
      <c r="T14" s="42"/>
      <c r="U14" s="42"/>
      <c r="V14" s="42"/>
      <c r="W14" s="42"/>
      <c r="X14" s="42"/>
      <c r="Y14" s="42"/>
      <c r="Z14" s="42"/>
      <c r="AA14" s="42"/>
      <c r="AB14" s="42"/>
      <c r="AC14" s="42"/>
      <c r="AD14" s="42"/>
      <c r="AE14" s="42"/>
      <c r="AF14" s="42"/>
      <c r="AG14" s="42"/>
      <c r="AH14" s="42"/>
      <c r="AI14" s="42"/>
      <c r="AJ14" s="42"/>
      <c r="AK14" s="42"/>
      <c r="AL14" s="42"/>
      <c r="AM14" s="42"/>
      <c r="AN14" s="42"/>
      <c r="AO14" s="42"/>
      <c r="AP14" s="42"/>
      <c r="AQ14" s="42"/>
      <c r="AR14" s="42"/>
      <c r="AS14" s="42"/>
      <c r="AT14" s="42"/>
    </row>
    <row r="15" spans="1:46" s="44" customFormat="1" ht="13.5" x14ac:dyDescent="0.25">
      <c r="A15" s="36"/>
      <c r="B15" s="37"/>
      <c r="C15" s="38"/>
      <c r="D15" s="39"/>
      <c r="E15" s="40"/>
      <c r="F15" s="41"/>
      <c r="G15" s="41"/>
      <c r="H15" s="41"/>
      <c r="I15" s="42"/>
      <c r="J15" s="43"/>
      <c r="K15" s="42"/>
      <c r="L15" s="42"/>
      <c r="M15" s="42"/>
      <c r="N15" s="42"/>
      <c r="O15" s="42"/>
      <c r="P15" s="42"/>
      <c r="Q15" s="42"/>
      <c r="R15" s="42"/>
      <c r="S15" s="42"/>
      <c r="T15" s="42"/>
      <c r="U15" s="42"/>
      <c r="V15" s="42"/>
      <c r="W15" s="42"/>
      <c r="X15" s="42"/>
      <c r="Y15" s="42"/>
      <c r="Z15" s="42"/>
      <c r="AA15" s="42"/>
      <c r="AB15" s="42"/>
      <c r="AC15" s="42"/>
      <c r="AD15" s="42"/>
      <c r="AE15" s="42"/>
      <c r="AF15" s="42"/>
      <c r="AG15" s="42"/>
      <c r="AH15" s="42"/>
      <c r="AI15" s="42"/>
      <c r="AJ15" s="42"/>
      <c r="AK15" s="42"/>
      <c r="AL15" s="42"/>
      <c r="AM15" s="42"/>
      <c r="AN15" s="42"/>
      <c r="AO15" s="42"/>
      <c r="AP15" s="42"/>
      <c r="AQ15" s="42"/>
      <c r="AR15" s="42"/>
      <c r="AS15" s="42"/>
      <c r="AT15" s="42"/>
    </row>
    <row r="16" spans="1:46" s="35" customFormat="1" ht="13.5" x14ac:dyDescent="0.25">
      <c r="A16" s="30"/>
      <c r="B16" s="19" t="s">
        <v>23</v>
      </c>
      <c r="C16" s="20"/>
      <c r="D16" s="21"/>
      <c r="E16" s="31" t="s">
        <v>24</v>
      </c>
      <c r="F16" s="32"/>
      <c r="G16" s="32">
        <f>F18+F21+F19+F23+F24</f>
        <v>2957599.1</v>
      </c>
      <c r="H16" s="32"/>
      <c r="I16" s="33"/>
      <c r="J16" s="34"/>
      <c r="K16" s="33"/>
      <c r="L16" s="33"/>
      <c r="M16" s="33"/>
      <c r="N16" s="33"/>
      <c r="O16" s="33"/>
      <c r="P16" s="33"/>
      <c r="Q16" s="33"/>
      <c r="R16" s="33"/>
      <c r="S16" s="33"/>
      <c r="T16" s="33"/>
      <c r="U16" s="33"/>
      <c r="V16" s="33"/>
      <c r="W16" s="33"/>
      <c r="X16" s="33"/>
      <c r="Y16" s="33"/>
      <c r="Z16" s="33"/>
      <c r="AA16" s="33"/>
      <c r="AB16" s="33"/>
      <c r="AC16" s="33"/>
      <c r="AD16" s="33"/>
      <c r="AE16" s="33"/>
      <c r="AF16" s="33"/>
      <c r="AG16" s="33"/>
      <c r="AH16" s="33"/>
      <c r="AI16" s="33"/>
      <c r="AJ16" s="33"/>
      <c r="AK16" s="33"/>
      <c r="AL16" s="33"/>
      <c r="AM16" s="33"/>
      <c r="AN16" s="33"/>
      <c r="AO16" s="33"/>
      <c r="AP16" s="33"/>
      <c r="AQ16" s="33"/>
      <c r="AR16" s="33"/>
      <c r="AS16" s="33"/>
      <c r="AT16" s="33"/>
    </row>
    <row r="17" spans="1:46" s="35" customFormat="1" ht="13.5" x14ac:dyDescent="0.25">
      <c r="A17" s="30"/>
      <c r="B17" s="19"/>
      <c r="C17" s="20" t="s">
        <v>25</v>
      </c>
      <c r="D17" s="21"/>
      <c r="E17" s="31" t="s">
        <v>20</v>
      </c>
      <c r="F17" s="32"/>
      <c r="G17" s="32"/>
      <c r="H17" s="32"/>
      <c r="I17" s="33"/>
      <c r="J17" s="34"/>
      <c r="K17" s="33"/>
      <c r="L17" s="33"/>
      <c r="M17" s="33"/>
      <c r="N17" s="33"/>
      <c r="O17" s="33"/>
      <c r="P17" s="33"/>
      <c r="Q17" s="33"/>
      <c r="R17" s="33"/>
      <c r="S17" s="33"/>
      <c r="T17" s="33"/>
      <c r="U17" s="33"/>
      <c r="V17" s="33"/>
      <c r="W17" s="33"/>
      <c r="X17" s="33"/>
      <c r="Y17" s="33"/>
      <c r="Z17" s="33"/>
      <c r="AA17" s="33"/>
      <c r="AB17" s="33"/>
      <c r="AC17" s="33"/>
      <c r="AD17" s="33"/>
      <c r="AE17" s="33"/>
      <c r="AF17" s="33"/>
      <c r="AG17" s="33"/>
      <c r="AH17" s="33"/>
      <c r="AI17" s="33"/>
      <c r="AJ17" s="33"/>
      <c r="AK17" s="33"/>
      <c r="AL17" s="33"/>
      <c r="AM17" s="33"/>
      <c r="AN17" s="33"/>
      <c r="AO17" s="33"/>
      <c r="AP17" s="33"/>
      <c r="AQ17" s="33"/>
      <c r="AR17" s="33"/>
      <c r="AS17" s="33"/>
      <c r="AT17" s="33"/>
    </row>
    <row r="18" spans="1:46" s="44" customFormat="1" ht="13.5" x14ac:dyDescent="0.25">
      <c r="A18" s="36"/>
      <c r="B18" s="37"/>
      <c r="C18" s="38"/>
      <c r="D18" s="39" t="s">
        <v>26</v>
      </c>
      <c r="E18" s="40" t="s">
        <v>27</v>
      </c>
      <c r="F18" s="41">
        <v>991351.24</v>
      </c>
      <c r="G18" s="41"/>
      <c r="H18" s="41"/>
      <c r="I18" s="42"/>
      <c r="J18" s="43"/>
      <c r="K18" s="42"/>
      <c r="L18" s="42"/>
      <c r="M18" s="42"/>
      <c r="N18" s="42"/>
      <c r="O18" s="42"/>
      <c r="P18" s="42"/>
      <c r="Q18" s="42"/>
      <c r="R18" s="42"/>
      <c r="S18" s="42"/>
      <c r="T18" s="42"/>
      <c r="U18" s="42"/>
      <c r="V18" s="42"/>
      <c r="W18" s="42"/>
      <c r="X18" s="42"/>
      <c r="Y18" s="42"/>
      <c r="Z18" s="42"/>
      <c r="AA18" s="42"/>
      <c r="AB18" s="42"/>
      <c r="AC18" s="42"/>
      <c r="AD18" s="42"/>
      <c r="AE18" s="42"/>
      <c r="AF18" s="42"/>
      <c r="AG18" s="42"/>
      <c r="AH18" s="42"/>
      <c r="AI18" s="42"/>
      <c r="AJ18" s="42"/>
      <c r="AK18" s="42"/>
      <c r="AL18" s="42"/>
      <c r="AM18" s="42"/>
      <c r="AN18" s="42"/>
      <c r="AO18" s="42"/>
      <c r="AP18" s="42"/>
      <c r="AQ18" s="42"/>
      <c r="AR18" s="42"/>
      <c r="AS18" s="42"/>
      <c r="AT18" s="42"/>
    </row>
    <row r="19" spans="1:46" s="44" customFormat="1" ht="27" x14ac:dyDescent="0.25">
      <c r="A19" s="36"/>
      <c r="B19" s="37"/>
      <c r="C19" s="38"/>
      <c r="D19" s="39" t="s">
        <v>28</v>
      </c>
      <c r="E19" s="40" t="s">
        <v>29</v>
      </c>
      <c r="F19" s="41">
        <v>100</v>
      </c>
      <c r="G19" s="41"/>
      <c r="H19" s="41"/>
      <c r="I19" s="42"/>
      <c r="J19" s="43"/>
      <c r="K19" s="42"/>
      <c r="L19" s="42"/>
      <c r="M19" s="42"/>
      <c r="N19" s="42"/>
      <c r="O19" s="42"/>
      <c r="P19" s="42"/>
      <c r="Q19" s="42"/>
      <c r="R19" s="42"/>
      <c r="S19" s="42"/>
      <c r="T19" s="42"/>
      <c r="U19" s="42"/>
      <c r="V19" s="42"/>
      <c r="W19" s="42"/>
      <c r="X19" s="42"/>
      <c r="Y19" s="42"/>
      <c r="Z19" s="42"/>
      <c r="AA19" s="42"/>
      <c r="AB19" s="42"/>
      <c r="AC19" s="42"/>
      <c r="AD19" s="42"/>
      <c r="AE19" s="42"/>
      <c r="AF19" s="42"/>
      <c r="AG19" s="42"/>
      <c r="AH19" s="42"/>
      <c r="AI19" s="42"/>
      <c r="AJ19" s="42"/>
      <c r="AK19" s="42"/>
      <c r="AL19" s="42"/>
      <c r="AM19" s="42"/>
      <c r="AN19" s="42"/>
      <c r="AO19" s="42"/>
      <c r="AP19" s="42"/>
      <c r="AQ19" s="42"/>
      <c r="AR19" s="42"/>
      <c r="AS19" s="42"/>
      <c r="AT19" s="42"/>
    </row>
    <row r="20" spans="1:46" s="35" customFormat="1" ht="13.5" x14ac:dyDescent="0.25">
      <c r="A20" s="30"/>
      <c r="B20" s="19"/>
      <c r="C20" s="20" t="s">
        <v>30</v>
      </c>
      <c r="D20" s="21"/>
      <c r="E20" s="31" t="s">
        <v>31</v>
      </c>
      <c r="F20" s="32"/>
      <c r="G20" s="32"/>
      <c r="H20" s="32"/>
      <c r="I20" s="33"/>
      <c r="J20" s="34"/>
      <c r="K20" s="33"/>
      <c r="L20" s="33"/>
      <c r="M20" s="33"/>
      <c r="N20" s="33"/>
      <c r="O20" s="33"/>
      <c r="P20" s="33"/>
      <c r="Q20" s="33"/>
      <c r="R20" s="33"/>
      <c r="S20" s="33"/>
      <c r="T20" s="33"/>
      <c r="U20" s="33"/>
      <c r="V20" s="33"/>
      <c r="W20" s="33"/>
      <c r="X20" s="33"/>
      <c r="Y20" s="33"/>
      <c r="Z20" s="33"/>
      <c r="AA20" s="33"/>
      <c r="AB20" s="33"/>
      <c r="AC20" s="33"/>
      <c r="AD20" s="33"/>
      <c r="AE20" s="33"/>
      <c r="AF20" s="33"/>
      <c r="AG20" s="33"/>
      <c r="AH20" s="33"/>
      <c r="AI20" s="33"/>
      <c r="AJ20" s="33"/>
      <c r="AK20" s="33"/>
      <c r="AL20" s="33"/>
      <c r="AM20" s="33"/>
      <c r="AN20" s="33"/>
      <c r="AO20" s="33"/>
      <c r="AP20" s="33"/>
      <c r="AQ20" s="33"/>
      <c r="AR20" s="33"/>
      <c r="AS20" s="33"/>
      <c r="AT20" s="33"/>
    </row>
    <row r="21" spans="1:46" s="44" customFormat="1" ht="13.5" x14ac:dyDescent="0.25">
      <c r="A21" s="36"/>
      <c r="B21" s="37"/>
      <c r="C21" s="38"/>
      <c r="D21" s="39" t="s">
        <v>32</v>
      </c>
      <c r="E21" s="40" t="s">
        <v>22</v>
      </c>
      <c r="F21" s="41">
        <v>1965947.86</v>
      </c>
      <c r="G21" s="41"/>
      <c r="H21" s="41"/>
      <c r="I21" s="42"/>
      <c r="J21" s="43"/>
      <c r="K21" s="42"/>
      <c r="L21" s="42"/>
      <c r="M21" s="42"/>
      <c r="N21" s="42"/>
      <c r="O21" s="42"/>
      <c r="P21" s="42"/>
      <c r="Q21" s="42"/>
      <c r="R21" s="42"/>
      <c r="S21" s="42"/>
      <c r="T21" s="42"/>
      <c r="U21" s="42"/>
      <c r="V21" s="42"/>
      <c r="W21" s="42"/>
      <c r="X21" s="42"/>
      <c r="Y21" s="42"/>
      <c r="Z21" s="42"/>
      <c r="AA21" s="42"/>
      <c r="AB21" s="42"/>
      <c r="AC21" s="42"/>
      <c r="AD21" s="42"/>
      <c r="AE21" s="42"/>
      <c r="AF21" s="42"/>
      <c r="AG21" s="42"/>
      <c r="AH21" s="42"/>
      <c r="AI21" s="42"/>
      <c r="AJ21" s="42"/>
      <c r="AK21" s="42"/>
      <c r="AL21" s="42"/>
      <c r="AM21" s="42"/>
      <c r="AN21" s="42"/>
      <c r="AO21" s="42"/>
      <c r="AP21" s="42"/>
      <c r="AQ21" s="42"/>
      <c r="AR21" s="42"/>
      <c r="AS21" s="42"/>
      <c r="AT21" s="42"/>
    </row>
    <row r="22" spans="1:46" s="35" customFormat="1" ht="27" x14ac:dyDescent="0.25">
      <c r="A22" s="30"/>
      <c r="B22" s="19"/>
      <c r="C22" s="20" t="s">
        <v>33</v>
      </c>
      <c r="D22" s="21"/>
      <c r="E22" s="31" t="s">
        <v>34</v>
      </c>
      <c r="F22" s="32"/>
      <c r="G22" s="32"/>
      <c r="H22" s="32"/>
      <c r="I22" s="33"/>
      <c r="J22" s="34"/>
      <c r="K22" s="33"/>
      <c r="L22" s="33"/>
      <c r="M22" s="33"/>
      <c r="N22" s="33"/>
      <c r="O22" s="33"/>
      <c r="P22" s="33"/>
      <c r="Q22" s="33"/>
      <c r="R22" s="33"/>
      <c r="S22" s="33"/>
      <c r="T22" s="33"/>
      <c r="U22" s="33"/>
      <c r="V22" s="33"/>
      <c r="W22" s="33"/>
      <c r="X22" s="33"/>
      <c r="Y22" s="33"/>
      <c r="Z22" s="33"/>
      <c r="AA22" s="33"/>
      <c r="AB22" s="33"/>
      <c r="AC22" s="33"/>
      <c r="AD22" s="33"/>
      <c r="AE22" s="33"/>
      <c r="AF22" s="33"/>
      <c r="AG22" s="33"/>
      <c r="AH22" s="33"/>
      <c r="AI22" s="33"/>
      <c r="AJ22" s="33"/>
      <c r="AK22" s="33"/>
      <c r="AL22" s="33"/>
      <c r="AM22" s="33"/>
      <c r="AN22" s="33"/>
      <c r="AO22" s="33"/>
      <c r="AP22" s="33"/>
      <c r="AQ22" s="33"/>
      <c r="AR22" s="33"/>
      <c r="AS22" s="33"/>
      <c r="AT22" s="33"/>
    </row>
    <row r="23" spans="1:46" s="44" customFormat="1" ht="13.5" x14ac:dyDescent="0.25">
      <c r="A23" s="36"/>
      <c r="B23" s="37"/>
      <c r="C23" s="38"/>
      <c r="D23" s="39" t="s">
        <v>35</v>
      </c>
      <c r="E23" s="40" t="s">
        <v>20</v>
      </c>
      <c r="F23" s="41">
        <v>100</v>
      </c>
      <c r="G23" s="41"/>
      <c r="H23" s="41"/>
      <c r="I23" s="42"/>
      <c r="J23" s="43"/>
      <c r="K23" s="42"/>
      <c r="L23" s="42"/>
      <c r="M23" s="42"/>
      <c r="N23" s="42"/>
      <c r="O23" s="42"/>
      <c r="P23" s="42"/>
      <c r="Q23" s="42"/>
      <c r="R23" s="42"/>
      <c r="S23" s="42"/>
      <c r="T23" s="42"/>
      <c r="U23" s="42"/>
      <c r="V23" s="42"/>
      <c r="W23" s="42"/>
      <c r="X23" s="42"/>
      <c r="Y23" s="42"/>
      <c r="Z23" s="42"/>
      <c r="AA23" s="42"/>
      <c r="AB23" s="42"/>
      <c r="AC23" s="42"/>
      <c r="AD23" s="42"/>
      <c r="AE23" s="42"/>
      <c r="AF23" s="42"/>
      <c r="AG23" s="42"/>
      <c r="AH23" s="42"/>
      <c r="AI23" s="42"/>
      <c r="AJ23" s="42"/>
      <c r="AK23" s="42"/>
      <c r="AL23" s="42"/>
      <c r="AM23" s="42"/>
      <c r="AN23" s="42"/>
      <c r="AO23" s="42"/>
      <c r="AP23" s="42"/>
      <c r="AQ23" s="42"/>
      <c r="AR23" s="42"/>
      <c r="AS23" s="42"/>
      <c r="AT23" s="42"/>
    </row>
    <row r="24" spans="1:46" s="44" customFormat="1" ht="13.5" x14ac:dyDescent="0.25">
      <c r="A24" s="36"/>
      <c r="B24" s="37"/>
      <c r="C24" s="38"/>
      <c r="D24" s="39" t="s">
        <v>36</v>
      </c>
      <c r="E24" s="40" t="s">
        <v>22</v>
      </c>
      <c r="F24" s="41">
        <v>100</v>
      </c>
      <c r="G24" s="41"/>
      <c r="H24" s="41"/>
      <c r="I24" s="42"/>
      <c r="J24" s="43"/>
      <c r="K24" s="42"/>
      <c r="L24" s="42"/>
      <c r="M24" s="42"/>
      <c r="N24" s="42"/>
      <c r="O24" s="42"/>
      <c r="P24" s="42"/>
      <c r="Q24" s="42"/>
      <c r="R24" s="42"/>
      <c r="S24" s="42"/>
      <c r="T24" s="42"/>
      <c r="U24" s="42"/>
      <c r="V24" s="42"/>
      <c r="W24" s="42"/>
      <c r="X24" s="42"/>
      <c r="Y24" s="42"/>
      <c r="Z24" s="42"/>
      <c r="AA24" s="42"/>
      <c r="AB24" s="42"/>
      <c r="AC24" s="42"/>
      <c r="AD24" s="42"/>
      <c r="AE24" s="42"/>
      <c r="AF24" s="42"/>
      <c r="AG24" s="42"/>
      <c r="AH24" s="42"/>
      <c r="AI24" s="42"/>
      <c r="AJ24" s="42"/>
      <c r="AK24" s="42"/>
      <c r="AL24" s="42"/>
      <c r="AM24" s="42"/>
      <c r="AN24" s="42"/>
      <c r="AO24" s="42"/>
      <c r="AP24" s="42"/>
      <c r="AQ24" s="42"/>
      <c r="AR24" s="42"/>
      <c r="AS24" s="42"/>
      <c r="AT24" s="42"/>
    </row>
    <row r="25" spans="1:46" s="44" customFormat="1" ht="13.5" x14ac:dyDescent="0.25">
      <c r="A25" s="36"/>
      <c r="B25" s="37"/>
      <c r="C25" s="38"/>
      <c r="D25" s="39"/>
      <c r="E25" s="40"/>
      <c r="F25" s="41"/>
      <c r="G25" s="41"/>
      <c r="H25" s="41"/>
      <c r="I25" s="42"/>
      <c r="J25" s="43"/>
      <c r="K25" s="42"/>
      <c r="L25" s="42"/>
      <c r="M25" s="42"/>
      <c r="N25" s="42"/>
      <c r="O25" s="42"/>
      <c r="P25" s="42"/>
      <c r="Q25" s="42"/>
      <c r="R25" s="42"/>
      <c r="S25" s="42"/>
      <c r="T25" s="42"/>
      <c r="U25" s="42"/>
      <c r="V25" s="42"/>
      <c r="W25" s="42"/>
      <c r="X25" s="42"/>
      <c r="Y25" s="42"/>
      <c r="Z25" s="42"/>
      <c r="AA25" s="42"/>
      <c r="AB25" s="42"/>
      <c r="AC25" s="42"/>
      <c r="AD25" s="42"/>
      <c r="AE25" s="42"/>
      <c r="AF25" s="42"/>
      <c r="AG25" s="42"/>
      <c r="AH25" s="42"/>
      <c r="AI25" s="42"/>
      <c r="AJ25" s="42"/>
      <c r="AK25" s="42"/>
      <c r="AL25" s="42"/>
      <c r="AM25" s="42"/>
      <c r="AN25" s="42"/>
      <c r="AO25" s="42"/>
      <c r="AP25" s="42"/>
      <c r="AQ25" s="42"/>
      <c r="AR25" s="42"/>
      <c r="AS25" s="42"/>
      <c r="AT25" s="42"/>
    </row>
    <row r="26" spans="1:46" s="35" customFormat="1" ht="13.5" x14ac:dyDescent="0.25">
      <c r="A26" s="30"/>
      <c r="B26" s="19" t="s">
        <v>37</v>
      </c>
      <c r="C26" s="20"/>
      <c r="D26" s="21"/>
      <c r="E26" s="31" t="s">
        <v>38</v>
      </c>
      <c r="F26" s="32"/>
      <c r="G26" s="32">
        <f>F28+F29+F31+F32</f>
        <v>200</v>
      </c>
      <c r="H26" s="32"/>
      <c r="I26" s="33"/>
      <c r="J26" s="34"/>
      <c r="K26" s="33"/>
      <c r="L26" s="33"/>
      <c r="M26" s="33"/>
      <c r="N26" s="33"/>
      <c r="O26" s="33"/>
      <c r="P26" s="33"/>
      <c r="Q26" s="33"/>
      <c r="R26" s="33"/>
      <c r="S26" s="33"/>
      <c r="T26" s="33"/>
      <c r="U26" s="33"/>
      <c r="V26" s="33"/>
      <c r="W26" s="33"/>
      <c r="X26" s="33"/>
      <c r="Y26" s="33"/>
      <c r="Z26" s="33"/>
      <c r="AA26" s="33"/>
      <c r="AB26" s="33"/>
      <c r="AC26" s="33"/>
      <c r="AD26" s="33"/>
      <c r="AE26" s="33"/>
      <c r="AF26" s="33"/>
      <c r="AG26" s="33"/>
      <c r="AH26" s="33"/>
      <c r="AI26" s="33"/>
      <c r="AJ26" s="33"/>
      <c r="AK26" s="33"/>
      <c r="AL26" s="33"/>
      <c r="AM26" s="33"/>
      <c r="AN26" s="33"/>
      <c r="AO26" s="33"/>
      <c r="AP26" s="33"/>
      <c r="AQ26" s="33"/>
      <c r="AR26" s="33"/>
      <c r="AS26" s="33"/>
      <c r="AT26" s="33"/>
    </row>
    <row r="27" spans="1:46" s="35" customFormat="1" ht="13.5" x14ac:dyDescent="0.25">
      <c r="A27" s="30"/>
      <c r="B27" s="19"/>
      <c r="C27" s="20" t="s">
        <v>39</v>
      </c>
      <c r="D27" s="21"/>
      <c r="E27" s="31" t="s">
        <v>40</v>
      </c>
      <c r="F27" s="32"/>
      <c r="G27" s="32"/>
      <c r="H27" s="32"/>
      <c r="I27" s="33"/>
      <c r="J27" s="34"/>
      <c r="K27" s="33"/>
      <c r="L27" s="33"/>
      <c r="M27" s="33"/>
      <c r="N27" s="33"/>
      <c r="O27" s="33"/>
      <c r="P27" s="33"/>
      <c r="Q27" s="33"/>
      <c r="R27" s="33"/>
      <c r="S27" s="33"/>
      <c r="T27" s="33"/>
      <c r="U27" s="33"/>
      <c r="V27" s="33"/>
      <c r="W27" s="33"/>
      <c r="X27" s="33"/>
      <c r="Y27" s="33"/>
      <c r="Z27" s="33"/>
      <c r="AA27" s="33"/>
      <c r="AB27" s="33"/>
      <c r="AC27" s="33"/>
      <c r="AD27" s="33"/>
      <c r="AE27" s="33"/>
      <c r="AF27" s="33"/>
      <c r="AG27" s="33"/>
      <c r="AH27" s="33"/>
      <c r="AI27" s="33"/>
      <c r="AJ27" s="33"/>
      <c r="AK27" s="33"/>
      <c r="AL27" s="33"/>
      <c r="AM27" s="33"/>
      <c r="AN27" s="33"/>
      <c r="AO27" s="33"/>
      <c r="AP27" s="33"/>
      <c r="AQ27" s="33"/>
      <c r="AR27" s="33"/>
      <c r="AS27" s="33"/>
      <c r="AT27" s="33"/>
    </row>
    <row r="28" spans="1:46" s="44" customFormat="1" ht="13.5" x14ac:dyDescent="0.25">
      <c r="A28" s="36"/>
      <c r="B28" s="37"/>
      <c r="C28" s="38"/>
      <c r="D28" s="39" t="s">
        <v>41</v>
      </c>
      <c r="E28" s="40" t="s">
        <v>20</v>
      </c>
      <c r="F28" s="41">
        <v>100</v>
      </c>
      <c r="G28" s="41"/>
      <c r="H28" s="41"/>
      <c r="I28" s="42"/>
      <c r="J28" s="43"/>
      <c r="K28" s="42"/>
      <c r="L28" s="42"/>
      <c r="M28" s="42"/>
      <c r="N28" s="42"/>
      <c r="O28" s="42"/>
      <c r="P28" s="42"/>
      <c r="Q28" s="42"/>
      <c r="R28" s="42"/>
      <c r="S28" s="42"/>
      <c r="T28" s="42"/>
      <c r="U28" s="42"/>
      <c r="V28" s="42"/>
      <c r="W28" s="42"/>
      <c r="X28" s="42"/>
      <c r="Y28" s="42"/>
      <c r="Z28" s="42"/>
      <c r="AA28" s="42"/>
      <c r="AB28" s="42"/>
      <c r="AC28" s="42"/>
      <c r="AD28" s="42"/>
      <c r="AE28" s="42"/>
      <c r="AF28" s="42"/>
      <c r="AG28" s="42"/>
      <c r="AH28" s="42"/>
      <c r="AI28" s="42"/>
      <c r="AJ28" s="42"/>
      <c r="AK28" s="42"/>
      <c r="AL28" s="42"/>
      <c r="AM28" s="42"/>
      <c r="AN28" s="42"/>
      <c r="AO28" s="42"/>
      <c r="AP28" s="42"/>
      <c r="AQ28" s="42"/>
      <c r="AR28" s="42"/>
      <c r="AS28" s="42"/>
      <c r="AT28" s="42"/>
    </row>
    <row r="29" spans="1:46" s="44" customFormat="1" ht="13.5" x14ac:dyDescent="0.25">
      <c r="A29" s="36"/>
      <c r="B29" s="37"/>
      <c r="C29" s="38"/>
      <c r="D29" s="39" t="s">
        <v>42</v>
      </c>
      <c r="E29" s="40" t="s">
        <v>22</v>
      </c>
      <c r="F29" s="41">
        <v>100</v>
      </c>
      <c r="G29" s="41"/>
      <c r="H29" s="41"/>
      <c r="I29" s="42"/>
      <c r="J29" s="43"/>
      <c r="K29" s="42"/>
      <c r="L29" s="42"/>
      <c r="M29" s="42"/>
      <c r="N29" s="42"/>
      <c r="O29" s="42"/>
      <c r="P29" s="42"/>
      <c r="Q29" s="42"/>
      <c r="R29" s="42"/>
      <c r="S29" s="42"/>
      <c r="T29" s="42"/>
      <c r="U29" s="42"/>
      <c r="V29" s="42"/>
      <c r="W29" s="42"/>
      <c r="X29" s="42"/>
      <c r="Y29" s="42"/>
      <c r="Z29" s="42"/>
      <c r="AA29" s="42"/>
      <c r="AB29" s="42"/>
      <c r="AC29" s="42"/>
      <c r="AD29" s="42"/>
      <c r="AE29" s="42"/>
      <c r="AF29" s="42"/>
      <c r="AG29" s="42"/>
      <c r="AH29" s="42"/>
      <c r="AI29" s="42"/>
      <c r="AJ29" s="42"/>
      <c r="AK29" s="42"/>
      <c r="AL29" s="42"/>
      <c r="AM29" s="42"/>
      <c r="AN29" s="42"/>
      <c r="AO29" s="42"/>
      <c r="AP29" s="42"/>
      <c r="AQ29" s="42"/>
      <c r="AR29" s="42"/>
      <c r="AS29" s="42"/>
      <c r="AT29" s="42"/>
    </row>
    <row r="30" spans="1:46" s="35" customFormat="1" ht="27" x14ac:dyDescent="0.25">
      <c r="A30" s="30"/>
      <c r="B30" s="19"/>
      <c r="C30" s="20" t="s">
        <v>43</v>
      </c>
      <c r="D30" s="21"/>
      <c r="E30" s="31" t="s">
        <v>44</v>
      </c>
      <c r="F30" s="32"/>
      <c r="G30" s="32"/>
      <c r="H30" s="32"/>
      <c r="I30" s="33"/>
      <c r="J30" s="34"/>
      <c r="K30" s="33"/>
      <c r="L30" s="33"/>
      <c r="M30" s="33"/>
      <c r="N30" s="33"/>
      <c r="O30" s="33"/>
      <c r="P30" s="33"/>
      <c r="Q30" s="33"/>
      <c r="R30" s="33"/>
      <c r="S30" s="33"/>
      <c r="T30" s="33"/>
      <c r="U30" s="33"/>
      <c r="V30" s="33"/>
      <c r="W30" s="33"/>
      <c r="X30" s="33"/>
      <c r="Y30" s="33"/>
      <c r="Z30" s="33"/>
      <c r="AA30" s="33"/>
      <c r="AB30" s="33"/>
      <c r="AC30" s="33"/>
      <c r="AD30" s="33"/>
      <c r="AE30" s="33"/>
      <c r="AF30" s="33"/>
      <c r="AG30" s="33"/>
      <c r="AH30" s="33"/>
      <c r="AI30" s="33"/>
      <c r="AJ30" s="33"/>
      <c r="AK30" s="33"/>
      <c r="AL30" s="33"/>
      <c r="AM30" s="33"/>
      <c r="AN30" s="33"/>
      <c r="AO30" s="33"/>
      <c r="AP30" s="33"/>
      <c r="AQ30" s="33"/>
      <c r="AR30" s="33"/>
      <c r="AS30" s="33"/>
      <c r="AT30" s="33"/>
    </row>
    <row r="31" spans="1:46" s="44" customFormat="1" ht="13.5" x14ac:dyDescent="0.25">
      <c r="A31" s="36"/>
      <c r="B31" s="37"/>
      <c r="C31" s="38"/>
      <c r="D31" s="39" t="s">
        <v>45</v>
      </c>
      <c r="E31" s="40" t="s">
        <v>27</v>
      </c>
      <c r="F31" s="41">
        <v>0</v>
      </c>
      <c r="G31" s="41"/>
      <c r="H31" s="41"/>
      <c r="I31" s="42"/>
      <c r="J31" s="43"/>
      <c r="K31" s="42"/>
      <c r="L31" s="42"/>
      <c r="M31" s="42"/>
      <c r="N31" s="42"/>
      <c r="O31" s="42"/>
      <c r="P31" s="42"/>
      <c r="Q31" s="42"/>
      <c r="R31" s="42"/>
      <c r="S31" s="42"/>
      <c r="T31" s="42"/>
      <c r="U31" s="42"/>
      <c r="V31" s="42"/>
      <c r="W31" s="42"/>
      <c r="X31" s="42"/>
      <c r="Y31" s="42"/>
      <c r="Z31" s="42"/>
      <c r="AA31" s="42"/>
      <c r="AB31" s="42"/>
      <c r="AC31" s="42"/>
      <c r="AD31" s="42"/>
      <c r="AE31" s="42"/>
      <c r="AF31" s="42"/>
      <c r="AG31" s="42"/>
      <c r="AH31" s="42"/>
      <c r="AI31" s="42"/>
      <c r="AJ31" s="42"/>
      <c r="AK31" s="42"/>
      <c r="AL31" s="42"/>
      <c r="AM31" s="42"/>
      <c r="AN31" s="42"/>
      <c r="AO31" s="42"/>
      <c r="AP31" s="42"/>
      <c r="AQ31" s="42"/>
      <c r="AR31" s="42"/>
      <c r="AS31" s="42"/>
      <c r="AT31" s="42"/>
    </row>
    <row r="32" spans="1:46" s="44" customFormat="1" ht="13.5" x14ac:dyDescent="0.25">
      <c r="A32" s="36"/>
      <c r="B32" s="37"/>
      <c r="C32" s="38"/>
      <c r="D32" s="39" t="s">
        <v>46</v>
      </c>
      <c r="E32" s="40" t="s">
        <v>22</v>
      </c>
      <c r="F32" s="41">
        <v>0</v>
      </c>
      <c r="G32" s="41"/>
      <c r="H32" s="41"/>
      <c r="I32" s="42"/>
      <c r="J32" s="43"/>
      <c r="K32" s="42"/>
      <c r="L32" s="42"/>
      <c r="M32" s="42"/>
      <c r="N32" s="42"/>
      <c r="O32" s="42"/>
      <c r="P32" s="42"/>
      <c r="Q32" s="42"/>
      <c r="R32" s="42"/>
      <c r="S32" s="42"/>
      <c r="T32" s="42"/>
      <c r="U32" s="42"/>
      <c r="V32" s="42"/>
      <c r="W32" s="42"/>
      <c r="X32" s="42"/>
      <c r="Y32" s="42"/>
      <c r="Z32" s="42"/>
      <c r="AA32" s="42"/>
      <c r="AB32" s="42"/>
      <c r="AC32" s="42"/>
      <c r="AD32" s="42"/>
      <c r="AE32" s="42"/>
      <c r="AF32" s="42"/>
      <c r="AG32" s="42"/>
      <c r="AH32" s="42"/>
      <c r="AI32" s="42"/>
      <c r="AJ32" s="42"/>
      <c r="AK32" s="42"/>
      <c r="AL32" s="42"/>
      <c r="AM32" s="42"/>
      <c r="AN32" s="42"/>
      <c r="AO32" s="42"/>
      <c r="AP32" s="42"/>
      <c r="AQ32" s="42"/>
      <c r="AR32" s="42"/>
      <c r="AS32" s="42"/>
      <c r="AT32" s="42"/>
    </row>
    <row r="33" spans="1:46" s="44" customFormat="1" ht="13.5" x14ac:dyDescent="0.25">
      <c r="A33" s="36"/>
      <c r="B33" s="37"/>
      <c r="C33" s="38"/>
      <c r="D33" s="39"/>
      <c r="E33" s="40"/>
      <c r="F33" s="41"/>
      <c r="G33" s="41"/>
      <c r="H33" s="41"/>
      <c r="I33" s="42"/>
      <c r="J33" s="43"/>
      <c r="K33" s="42"/>
      <c r="L33" s="42"/>
      <c r="M33" s="42"/>
      <c r="N33" s="42"/>
      <c r="O33" s="42"/>
      <c r="P33" s="42"/>
      <c r="Q33" s="42"/>
      <c r="R33" s="42"/>
      <c r="S33" s="42"/>
      <c r="T33" s="42"/>
      <c r="U33" s="42"/>
      <c r="V33" s="42"/>
      <c r="W33" s="42"/>
      <c r="X33" s="42"/>
      <c r="Y33" s="42"/>
      <c r="Z33" s="42"/>
      <c r="AA33" s="42"/>
      <c r="AB33" s="42"/>
      <c r="AC33" s="42"/>
      <c r="AD33" s="42"/>
      <c r="AE33" s="42"/>
      <c r="AF33" s="42"/>
      <c r="AG33" s="42"/>
      <c r="AH33" s="42"/>
      <c r="AI33" s="42"/>
      <c r="AJ33" s="42"/>
      <c r="AK33" s="42"/>
      <c r="AL33" s="42"/>
      <c r="AM33" s="42"/>
      <c r="AN33" s="42"/>
      <c r="AO33" s="42"/>
      <c r="AP33" s="42"/>
      <c r="AQ33" s="42"/>
      <c r="AR33" s="42"/>
      <c r="AS33" s="42"/>
      <c r="AT33" s="42"/>
    </row>
    <row r="34" spans="1:46" s="35" customFormat="1" ht="25.5" customHeight="1" x14ac:dyDescent="0.25">
      <c r="A34" s="30"/>
      <c r="B34" s="19" t="s">
        <v>47</v>
      </c>
      <c r="C34" s="20"/>
      <c r="D34" s="21"/>
      <c r="E34" s="50" t="s">
        <v>48</v>
      </c>
      <c r="F34" s="32"/>
      <c r="G34" s="32">
        <f>F36+F38</f>
        <v>200</v>
      </c>
      <c r="H34" s="32"/>
      <c r="I34" s="33"/>
      <c r="J34" s="34"/>
      <c r="K34" s="33"/>
      <c r="L34" s="33"/>
      <c r="M34" s="33"/>
      <c r="N34" s="33"/>
      <c r="O34" s="33"/>
      <c r="P34" s="33"/>
      <c r="Q34" s="33"/>
      <c r="R34" s="33"/>
      <c r="S34" s="33"/>
      <c r="T34" s="33"/>
      <c r="U34" s="33"/>
      <c r="V34" s="33"/>
      <c r="W34" s="33"/>
      <c r="X34" s="33"/>
      <c r="Y34" s="33"/>
      <c r="Z34" s="33"/>
      <c r="AA34" s="33"/>
      <c r="AB34" s="33"/>
      <c r="AC34" s="33"/>
      <c r="AD34" s="33"/>
      <c r="AE34" s="33"/>
      <c r="AF34" s="33"/>
      <c r="AG34" s="33"/>
      <c r="AH34" s="33"/>
      <c r="AI34" s="33"/>
      <c r="AJ34" s="33"/>
      <c r="AK34" s="33"/>
      <c r="AL34" s="33"/>
      <c r="AM34" s="33"/>
      <c r="AN34" s="33"/>
      <c r="AO34" s="33"/>
      <c r="AP34" s="33"/>
      <c r="AQ34" s="33"/>
      <c r="AR34" s="33"/>
      <c r="AS34" s="33"/>
      <c r="AT34" s="33"/>
    </row>
    <row r="35" spans="1:46" s="35" customFormat="1" ht="13.5" x14ac:dyDescent="0.25">
      <c r="A35" s="30"/>
      <c r="B35" s="19"/>
      <c r="C35" s="20" t="s">
        <v>49</v>
      </c>
      <c r="D35" s="21"/>
      <c r="E35" s="31" t="s">
        <v>50</v>
      </c>
      <c r="F35" s="32"/>
      <c r="G35" s="32"/>
      <c r="H35" s="32"/>
      <c r="I35" s="33"/>
      <c r="J35" s="34"/>
      <c r="K35" s="33"/>
      <c r="L35" s="33"/>
      <c r="M35" s="33"/>
      <c r="N35" s="33"/>
      <c r="O35" s="33"/>
      <c r="P35" s="33"/>
      <c r="Q35" s="33"/>
      <c r="R35" s="33"/>
      <c r="S35" s="33"/>
      <c r="T35" s="33"/>
      <c r="U35" s="33"/>
      <c r="V35" s="33"/>
      <c r="W35" s="33"/>
      <c r="X35" s="33"/>
      <c r="Y35" s="33"/>
      <c r="Z35" s="33"/>
      <c r="AA35" s="33"/>
      <c r="AB35" s="33"/>
      <c r="AC35" s="33"/>
      <c r="AD35" s="33"/>
      <c r="AE35" s="33"/>
      <c r="AF35" s="33"/>
      <c r="AG35" s="33"/>
      <c r="AH35" s="33"/>
      <c r="AI35" s="33"/>
      <c r="AJ35" s="33"/>
      <c r="AK35" s="33"/>
      <c r="AL35" s="33"/>
      <c r="AM35" s="33"/>
      <c r="AN35" s="33"/>
      <c r="AO35" s="33"/>
      <c r="AP35" s="33"/>
      <c r="AQ35" s="33"/>
      <c r="AR35" s="33"/>
      <c r="AS35" s="33"/>
      <c r="AT35" s="33"/>
    </row>
    <row r="36" spans="1:46" s="44" customFormat="1" ht="13.5" x14ac:dyDescent="0.25">
      <c r="A36" s="36"/>
      <c r="B36" s="37"/>
      <c r="C36" s="38"/>
      <c r="D36" s="39" t="s">
        <v>51</v>
      </c>
      <c r="E36" s="40" t="s">
        <v>52</v>
      </c>
      <c r="F36" s="41">
        <v>100</v>
      </c>
      <c r="G36" s="41"/>
      <c r="H36" s="41"/>
      <c r="I36" s="42"/>
      <c r="J36" s="43"/>
      <c r="K36" s="42"/>
      <c r="L36" s="42"/>
      <c r="M36" s="42"/>
      <c r="N36" s="42"/>
      <c r="O36" s="42"/>
      <c r="P36" s="42"/>
      <c r="Q36" s="42"/>
      <c r="R36" s="42"/>
      <c r="S36" s="42"/>
      <c r="T36" s="42"/>
      <c r="U36" s="42"/>
      <c r="V36" s="42"/>
      <c r="W36" s="42"/>
      <c r="X36" s="42"/>
      <c r="Y36" s="42"/>
      <c r="Z36" s="42"/>
      <c r="AA36" s="42"/>
      <c r="AB36" s="42"/>
      <c r="AC36" s="42"/>
      <c r="AD36" s="42"/>
      <c r="AE36" s="42"/>
      <c r="AF36" s="42"/>
      <c r="AG36" s="42"/>
      <c r="AH36" s="42"/>
      <c r="AI36" s="42"/>
      <c r="AJ36" s="42"/>
      <c r="AK36" s="42"/>
      <c r="AL36" s="42"/>
      <c r="AM36" s="42"/>
      <c r="AN36" s="42"/>
      <c r="AO36" s="42"/>
      <c r="AP36" s="42"/>
      <c r="AQ36" s="42"/>
      <c r="AR36" s="42"/>
      <c r="AS36" s="42"/>
      <c r="AT36" s="42"/>
    </row>
    <row r="37" spans="1:46" s="35" customFormat="1" ht="13.5" x14ac:dyDescent="0.25">
      <c r="A37" s="30"/>
      <c r="B37" s="19"/>
      <c r="C37" s="20" t="s">
        <v>53</v>
      </c>
      <c r="D37" s="21"/>
      <c r="E37" s="31" t="s">
        <v>54</v>
      </c>
      <c r="F37" s="32"/>
      <c r="G37" s="32"/>
      <c r="H37" s="32"/>
      <c r="I37" s="33"/>
      <c r="J37" s="34"/>
      <c r="K37" s="33"/>
      <c r="L37" s="33"/>
      <c r="M37" s="33"/>
      <c r="N37" s="33"/>
      <c r="O37" s="33"/>
      <c r="P37" s="33"/>
      <c r="Q37" s="33"/>
      <c r="R37" s="33"/>
      <c r="S37" s="33"/>
      <c r="T37" s="33"/>
      <c r="U37" s="33"/>
      <c r="V37" s="33"/>
      <c r="W37" s="33"/>
      <c r="X37" s="33"/>
      <c r="Y37" s="33"/>
      <c r="Z37" s="33"/>
      <c r="AA37" s="33"/>
      <c r="AB37" s="33"/>
      <c r="AC37" s="33"/>
      <c r="AD37" s="33"/>
      <c r="AE37" s="33"/>
      <c r="AF37" s="33"/>
      <c r="AG37" s="33"/>
      <c r="AH37" s="33"/>
      <c r="AI37" s="33"/>
      <c r="AJ37" s="33"/>
      <c r="AK37" s="33"/>
      <c r="AL37" s="33"/>
      <c r="AM37" s="33"/>
      <c r="AN37" s="33"/>
      <c r="AO37" s="33"/>
      <c r="AP37" s="33"/>
      <c r="AQ37" s="33"/>
      <c r="AR37" s="33"/>
      <c r="AS37" s="33"/>
      <c r="AT37" s="33"/>
    </row>
    <row r="38" spans="1:46" s="44" customFormat="1" ht="13.5" x14ac:dyDescent="0.25">
      <c r="A38" s="36"/>
      <c r="B38" s="37"/>
      <c r="C38" s="38"/>
      <c r="D38" s="39" t="s">
        <v>55</v>
      </c>
      <c r="E38" s="40" t="s">
        <v>56</v>
      </c>
      <c r="F38" s="41">
        <v>100</v>
      </c>
      <c r="G38" s="41"/>
      <c r="H38" s="41"/>
      <c r="I38" s="42"/>
      <c r="J38" s="43"/>
      <c r="K38" s="42"/>
      <c r="L38" s="42"/>
      <c r="M38" s="42"/>
      <c r="N38" s="42"/>
      <c r="O38" s="42"/>
      <c r="P38" s="42"/>
      <c r="Q38" s="42"/>
      <c r="R38" s="42"/>
      <c r="S38" s="42"/>
      <c r="T38" s="42"/>
      <c r="U38" s="42"/>
      <c r="V38" s="42"/>
      <c r="W38" s="42"/>
      <c r="X38" s="42"/>
      <c r="Y38" s="42"/>
      <c r="Z38" s="42"/>
      <c r="AA38" s="42"/>
      <c r="AB38" s="42"/>
      <c r="AC38" s="42"/>
      <c r="AD38" s="42"/>
      <c r="AE38" s="42"/>
      <c r="AF38" s="42"/>
      <c r="AG38" s="42"/>
      <c r="AH38" s="42"/>
      <c r="AI38" s="42"/>
      <c r="AJ38" s="42"/>
      <c r="AK38" s="42"/>
      <c r="AL38" s="42"/>
      <c r="AM38" s="42"/>
      <c r="AN38" s="42"/>
      <c r="AO38" s="42"/>
      <c r="AP38" s="42"/>
      <c r="AQ38" s="42"/>
      <c r="AR38" s="42"/>
      <c r="AS38" s="42"/>
      <c r="AT38" s="42"/>
    </row>
    <row r="39" spans="1:46" s="44" customFormat="1" ht="13.5" x14ac:dyDescent="0.25">
      <c r="A39" s="36"/>
      <c r="B39" s="37"/>
      <c r="C39" s="38"/>
      <c r="D39" s="39"/>
      <c r="E39" s="40"/>
      <c r="F39" s="41"/>
      <c r="G39" s="41"/>
      <c r="H39" s="41"/>
      <c r="I39" s="42"/>
      <c r="J39" s="43"/>
      <c r="K39" s="42"/>
      <c r="L39" s="42"/>
      <c r="M39" s="42"/>
      <c r="N39" s="42"/>
      <c r="O39" s="42"/>
      <c r="P39" s="42"/>
      <c r="Q39" s="42"/>
      <c r="R39" s="42"/>
      <c r="S39" s="42"/>
      <c r="T39" s="42"/>
      <c r="U39" s="42"/>
      <c r="V39" s="42"/>
      <c r="W39" s="42"/>
      <c r="X39" s="42"/>
      <c r="Y39" s="42"/>
      <c r="Z39" s="42"/>
      <c r="AA39" s="42"/>
      <c r="AB39" s="42"/>
      <c r="AC39" s="42"/>
      <c r="AD39" s="42"/>
      <c r="AE39" s="42"/>
      <c r="AF39" s="42"/>
      <c r="AG39" s="42"/>
      <c r="AH39" s="42"/>
      <c r="AI39" s="42"/>
      <c r="AJ39" s="42"/>
      <c r="AK39" s="42"/>
      <c r="AL39" s="42"/>
      <c r="AM39" s="42"/>
      <c r="AN39" s="42"/>
      <c r="AO39" s="42"/>
      <c r="AP39" s="42"/>
      <c r="AQ39" s="42"/>
      <c r="AR39" s="42"/>
      <c r="AS39" s="42"/>
      <c r="AT39" s="42"/>
    </row>
    <row r="40" spans="1:46" s="35" customFormat="1" ht="27" x14ac:dyDescent="0.25">
      <c r="A40" s="30"/>
      <c r="B40" s="19" t="s">
        <v>57</v>
      </c>
      <c r="C40" s="20"/>
      <c r="D40" s="21"/>
      <c r="E40" s="31" t="s">
        <v>58</v>
      </c>
      <c r="F40" s="32"/>
      <c r="G40" s="32">
        <f>F42+F43</f>
        <v>950000</v>
      </c>
      <c r="H40" s="32"/>
      <c r="I40" s="33"/>
      <c r="J40" s="34"/>
      <c r="K40" s="33"/>
      <c r="L40" s="33"/>
      <c r="M40" s="33"/>
      <c r="N40" s="33"/>
      <c r="O40" s="33"/>
      <c r="P40" s="33"/>
      <c r="Q40" s="33"/>
      <c r="R40" s="33"/>
      <c r="S40" s="33"/>
      <c r="T40" s="33"/>
      <c r="U40" s="33"/>
      <c r="V40" s="33"/>
      <c r="W40" s="33"/>
      <c r="X40" s="33"/>
      <c r="Y40" s="33"/>
      <c r="Z40" s="33"/>
      <c r="AA40" s="33"/>
      <c r="AB40" s="33"/>
      <c r="AC40" s="33"/>
      <c r="AD40" s="33"/>
      <c r="AE40" s="33"/>
      <c r="AF40" s="33"/>
      <c r="AG40" s="33"/>
      <c r="AH40" s="33"/>
      <c r="AI40" s="33"/>
      <c r="AJ40" s="33"/>
      <c r="AK40" s="33"/>
      <c r="AL40" s="33"/>
      <c r="AM40" s="33"/>
      <c r="AN40" s="33"/>
      <c r="AO40" s="33"/>
      <c r="AP40" s="33"/>
      <c r="AQ40" s="33"/>
      <c r="AR40" s="33"/>
      <c r="AS40" s="33"/>
      <c r="AT40" s="33"/>
    </row>
    <row r="41" spans="1:46" s="35" customFormat="1" ht="13.5" x14ac:dyDescent="0.25">
      <c r="A41" s="30"/>
      <c r="B41" s="19"/>
      <c r="C41" s="20" t="s">
        <v>59</v>
      </c>
      <c r="D41" s="21"/>
      <c r="E41" s="31" t="s">
        <v>60</v>
      </c>
      <c r="F41" s="32"/>
      <c r="G41" s="32"/>
      <c r="H41" s="32"/>
      <c r="I41" s="33"/>
      <c r="J41" s="34"/>
      <c r="K41" s="33"/>
      <c r="L41" s="33"/>
      <c r="M41" s="33"/>
      <c r="N41" s="33"/>
      <c r="O41" s="33"/>
      <c r="P41" s="33"/>
      <c r="Q41" s="33"/>
      <c r="R41" s="33"/>
      <c r="S41" s="33"/>
      <c r="T41" s="33"/>
      <c r="U41" s="33"/>
      <c r="V41" s="33"/>
      <c r="W41" s="33"/>
      <c r="X41" s="33"/>
      <c r="Y41" s="33"/>
      <c r="Z41" s="33"/>
      <c r="AA41" s="33"/>
      <c r="AB41" s="33"/>
      <c r="AC41" s="33"/>
      <c r="AD41" s="33"/>
      <c r="AE41" s="33"/>
      <c r="AF41" s="33"/>
      <c r="AG41" s="33"/>
      <c r="AH41" s="33"/>
      <c r="AI41" s="33"/>
      <c r="AJ41" s="33"/>
      <c r="AK41" s="33"/>
      <c r="AL41" s="33"/>
      <c r="AM41" s="33"/>
      <c r="AN41" s="33"/>
      <c r="AO41" s="33"/>
      <c r="AP41" s="33"/>
      <c r="AQ41" s="33"/>
      <c r="AR41" s="33"/>
      <c r="AS41" s="33"/>
      <c r="AT41" s="33"/>
    </row>
    <row r="42" spans="1:46" s="44" customFormat="1" ht="13.5" x14ac:dyDescent="0.25">
      <c r="A42" s="36"/>
      <c r="B42" s="37"/>
      <c r="C42" s="38"/>
      <c r="D42" s="39" t="s">
        <v>61</v>
      </c>
      <c r="E42" s="40" t="s">
        <v>62</v>
      </c>
      <c r="F42" s="41">
        <v>948500</v>
      </c>
      <c r="G42" s="41"/>
      <c r="H42" s="41"/>
      <c r="I42" s="42"/>
      <c r="J42" s="43"/>
      <c r="K42" s="42"/>
      <c r="L42" s="42"/>
      <c r="M42" s="42"/>
      <c r="N42" s="42"/>
      <c r="O42" s="42"/>
      <c r="P42" s="42"/>
      <c r="Q42" s="42"/>
      <c r="R42" s="42"/>
      <c r="S42" s="42"/>
      <c r="T42" s="42"/>
      <c r="U42" s="42"/>
      <c r="V42" s="42"/>
      <c r="W42" s="42"/>
      <c r="X42" s="42"/>
      <c r="Y42" s="42"/>
      <c r="Z42" s="42"/>
      <c r="AA42" s="42"/>
      <c r="AB42" s="42"/>
      <c r="AC42" s="42"/>
      <c r="AD42" s="42"/>
      <c r="AE42" s="42"/>
      <c r="AF42" s="42"/>
      <c r="AG42" s="42"/>
      <c r="AH42" s="42"/>
      <c r="AI42" s="42"/>
      <c r="AJ42" s="42"/>
      <c r="AK42" s="42"/>
      <c r="AL42" s="42"/>
      <c r="AM42" s="42"/>
      <c r="AN42" s="42"/>
      <c r="AO42" s="42"/>
      <c r="AP42" s="42"/>
      <c r="AQ42" s="42"/>
      <c r="AR42" s="42"/>
      <c r="AS42" s="42"/>
      <c r="AT42" s="42"/>
    </row>
    <row r="43" spans="1:46" s="44" customFormat="1" ht="13.5" x14ac:dyDescent="0.25">
      <c r="A43" s="36"/>
      <c r="B43" s="37"/>
      <c r="C43" s="38"/>
      <c r="D43" s="39" t="s">
        <v>63</v>
      </c>
      <c r="E43" s="40" t="s">
        <v>64</v>
      </c>
      <c r="F43" s="41">
        <v>1500</v>
      </c>
      <c r="G43" s="41"/>
      <c r="H43" s="41"/>
      <c r="I43" s="42"/>
      <c r="J43" s="43"/>
      <c r="K43" s="42"/>
      <c r="L43" s="42"/>
      <c r="M43" s="42"/>
      <c r="N43" s="42"/>
      <c r="O43" s="42"/>
      <c r="P43" s="42"/>
      <c r="Q43" s="42"/>
      <c r="R43" s="42"/>
      <c r="S43" s="42"/>
      <c r="T43" s="42"/>
      <c r="U43" s="42"/>
      <c r="V43" s="42"/>
      <c r="W43" s="42"/>
      <c r="X43" s="42"/>
      <c r="Y43" s="42"/>
      <c r="Z43" s="42"/>
      <c r="AA43" s="42"/>
      <c r="AB43" s="42"/>
      <c r="AC43" s="42"/>
      <c r="AD43" s="42"/>
      <c r="AE43" s="42"/>
      <c r="AF43" s="42"/>
      <c r="AG43" s="42"/>
      <c r="AH43" s="42"/>
      <c r="AI43" s="42"/>
      <c r="AJ43" s="42"/>
      <c r="AK43" s="42"/>
      <c r="AL43" s="42"/>
      <c r="AM43" s="42"/>
      <c r="AN43" s="42"/>
      <c r="AO43" s="42"/>
      <c r="AP43" s="42"/>
      <c r="AQ43" s="42"/>
      <c r="AR43" s="42"/>
      <c r="AS43" s="42"/>
      <c r="AT43" s="42"/>
    </row>
    <row r="44" spans="1:46" s="44" customFormat="1" ht="13.5" x14ac:dyDescent="0.25">
      <c r="A44" s="36"/>
      <c r="B44" s="37"/>
      <c r="C44" s="38"/>
      <c r="D44" s="39"/>
      <c r="E44" s="40"/>
      <c r="F44" s="41"/>
      <c r="G44" s="41"/>
      <c r="H44" s="41"/>
      <c r="I44" s="42"/>
      <c r="J44" s="43"/>
      <c r="K44" s="42"/>
      <c r="L44" s="42"/>
      <c r="M44" s="42"/>
      <c r="N44" s="42"/>
      <c r="O44" s="42"/>
      <c r="P44" s="42"/>
      <c r="Q44" s="42"/>
      <c r="R44" s="42"/>
      <c r="S44" s="42"/>
      <c r="T44" s="42"/>
      <c r="U44" s="42"/>
      <c r="V44" s="42"/>
      <c r="W44" s="42"/>
      <c r="X44" s="42"/>
      <c r="Y44" s="42"/>
      <c r="Z44" s="42"/>
      <c r="AA44" s="42"/>
      <c r="AB44" s="42"/>
      <c r="AC44" s="42"/>
      <c r="AD44" s="42"/>
      <c r="AE44" s="42"/>
      <c r="AF44" s="42"/>
      <c r="AG44" s="42"/>
      <c r="AH44" s="42"/>
      <c r="AI44" s="42"/>
      <c r="AJ44" s="42"/>
      <c r="AK44" s="42"/>
      <c r="AL44" s="42"/>
      <c r="AM44" s="42"/>
      <c r="AN44" s="42"/>
      <c r="AO44" s="42"/>
      <c r="AP44" s="42"/>
      <c r="AQ44" s="42"/>
      <c r="AR44" s="42"/>
      <c r="AS44" s="42"/>
      <c r="AT44" s="42"/>
    </row>
    <row r="45" spans="1:46" s="35" customFormat="1" ht="27" x14ac:dyDescent="0.25">
      <c r="A45" s="30"/>
      <c r="B45" s="19" t="s">
        <v>65</v>
      </c>
      <c r="C45" s="20"/>
      <c r="D45" s="21"/>
      <c r="E45" s="31" t="s">
        <v>66</v>
      </c>
      <c r="F45" s="32"/>
      <c r="G45" s="32">
        <f>F47</f>
        <v>100</v>
      </c>
      <c r="H45" s="32"/>
      <c r="I45" s="33"/>
      <c r="J45" s="34"/>
      <c r="K45" s="33"/>
      <c r="L45" s="33"/>
      <c r="M45" s="33"/>
      <c r="N45" s="33"/>
      <c r="O45" s="33"/>
      <c r="P45" s="33"/>
      <c r="Q45" s="33"/>
      <c r="R45" s="33"/>
      <c r="S45" s="33"/>
      <c r="T45" s="33"/>
      <c r="U45" s="33"/>
      <c r="V45" s="33"/>
      <c r="W45" s="33"/>
      <c r="X45" s="33"/>
      <c r="Y45" s="33"/>
      <c r="Z45" s="33"/>
      <c r="AA45" s="33"/>
      <c r="AB45" s="33"/>
      <c r="AC45" s="33"/>
      <c r="AD45" s="33"/>
      <c r="AE45" s="33"/>
      <c r="AF45" s="33"/>
      <c r="AG45" s="33"/>
      <c r="AH45" s="33"/>
      <c r="AI45" s="33"/>
      <c r="AJ45" s="33"/>
      <c r="AK45" s="33"/>
      <c r="AL45" s="33"/>
      <c r="AM45" s="33"/>
      <c r="AN45" s="33"/>
      <c r="AO45" s="33"/>
      <c r="AP45" s="33"/>
      <c r="AQ45" s="33"/>
      <c r="AR45" s="33"/>
      <c r="AS45" s="33"/>
      <c r="AT45" s="33"/>
    </row>
    <row r="46" spans="1:46" s="35" customFormat="1" ht="13.5" x14ac:dyDescent="0.25">
      <c r="A46" s="30"/>
      <c r="B46" s="19"/>
      <c r="C46" s="20" t="s">
        <v>67</v>
      </c>
      <c r="D46" s="21"/>
      <c r="E46" s="31" t="s">
        <v>68</v>
      </c>
      <c r="F46" s="32"/>
      <c r="G46" s="32"/>
      <c r="H46" s="32"/>
      <c r="I46" s="33"/>
      <c r="J46" s="34"/>
      <c r="K46" s="33"/>
      <c r="L46" s="33"/>
      <c r="M46" s="33"/>
      <c r="N46" s="33"/>
      <c r="O46" s="33"/>
      <c r="P46" s="33"/>
      <c r="Q46" s="33"/>
      <c r="R46" s="33"/>
      <c r="S46" s="33"/>
      <c r="T46" s="33"/>
      <c r="U46" s="33"/>
      <c r="V46" s="33"/>
      <c r="W46" s="33"/>
      <c r="X46" s="33"/>
      <c r="Y46" s="33"/>
      <c r="Z46" s="33"/>
      <c r="AA46" s="33"/>
      <c r="AB46" s="33"/>
      <c r="AC46" s="33"/>
      <c r="AD46" s="33"/>
      <c r="AE46" s="33"/>
      <c r="AF46" s="33"/>
      <c r="AG46" s="33"/>
      <c r="AH46" s="33"/>
      <c r="AI46" s="33"/>
      <c r="AJ46" s="33"/>
      <c r="AK46" s="33"/>
      <c r="AL46" s="33"/>
      <c r="AM46" s="33"/>
      <c r="AN46" s="33"/>
      <c r="AO46" s="33"/>
      <c r="AP46" s="33"/>
      <c r="AQ46" s="33"/>
      <c r="AR46" s="33"/>
      <c r="AS46" s="33"/>
      <c r="AT46" s="33"/>
    </row>
    <row r="47" spans="1:46" s="44" customFormat="1" ht="13.5" x14ac:dyDescent="0.25">
      <c r="A47" s="36"/>
      <c r="B47" s="37"/>
      <c r="C47" s="38"/>
      <c r="D47" s="39" t="s">
        <v>69</v>
      </c>
      <c r="E47" s="40" t="s">
        <v>70</v>
      </c>
      <c r="F47" s="41">
        <v>100</v>
      </c>
      <c r="G47" s="41"/>
      <c r="H47" s="41"/>
      <c r="I47" s="42"/>
      <c r="J47" s="43"/>
      <c r="K47" s="42"/>
      <c r="L47" s="42"/>
      <c r="M47" s="42"/>
      <c r="N47" s="42"/>
      <c r="O47" s="42"/>
      <c r="P47" s="42"/>
      <c r="Q47" s="42"/>
      <c r="R47" s="42"/>
      <c r="S47" s="42"/>
      <c r="T47" s="42"/>
      <c r="U47" s="42"/>
      <c r="V47" s="42"/>
      <c r="W47" s="42"/>
      <c r="X47" s="42"/>
      <c r="Y47" s="42"/>
      <c r="Z47" s="42"/>
      <c r="AA47" s="42"/>
      <c r="AB47" s="42"/>
      <c r="AC47" s="42"/>
      <c r="AD47" s="42"/>
      <c r="AE47" s="42"/>
      <c r="AF47" s="42"/>
      <c r="AG47" s="42"/>
      <c r="AH47" s="42"/>
      <c r="AI47" s="42"/>
      <c r="AJ47" s="42"/>
      <c r="AK47" s="42"/>
      <c r="AL47" s="42"/>
      <c r="AM47" s="42"/>
      <c r="AN47" s="42"/>
      <c r="AO47" s="42"/>
      <c r="AP47" s="42"/>
      <c r="AQ47" s="42"/>
      <c r="AR47" s="42"/>
      <c r="AS47" s="42"/>
      <c r="AT47" s="42"/>
    </row>
    <row r="48" spans="1:46" s="44" customFormat="1" ht="10.5" customHeight="1" x14ac:dyDescent="0.25">
      <c r="A48" s="36"/>
      <c r="B48" s="51"/>
      <c r="C48" s="51"/>
      <c r="D48" s="52"/>
      <c r="E48" s="53"/>
      <c r="F48" s="54"/>
      <c r="G48" s="54"/>
      <c r="H48" s="41"/>
      <c r="I48" s="42"/>
      <c r="J48" s="43"/>
      <c r="K48" s="42"/>
      <c r="L48" s="42"/>
      <c r="M48" s="42"/>
      <c r="N48" s="42"/>
      <c r="O48" s="42"/>
      <c r="P48" s="42"/>
      <c r="Q48" s="42"/>
      <c r="R48" s="42"/>
      <c r="S48" s="42"/>
      <c r="T48" s="42"/>
      <c r="U48" s="42"/>
      <c r="V48" s="42"/>
      <c r="W48" s="42"/>
      <c r="X48" s="42"/>
      <c r="Y48" s="42"/>
      <c r="Z48" s="42"/>
      <c r="AA48" s="42"/>
      <c r="AB48" s="42"/>
      <c r="AC48" s="42"/>
      <c r="AD48" s="42"/>
      <c r="AE48" s="42"/>
      <c r="AF48" s="42"/>
      <c r="AG48" s="42"/>
      <c r="AH48" s="42"/>
      <c r="AI48" s="42"/>
      <c r="AJ48" s="42"/>
      <c r="AK48" s="42"/>
      <c r="AL48" s="42"/>
      <c r="AM48" s="42"/>
      <c r="AN48" s="42"/>
      <c r="AO48" s="42"/>
      <c r="AP48" s="42"/>
      <c r="AQ48" s="42"/>
      <c r="AR48" s="42"/>
      <c r="AS48" s="42"/>
      <c r="AT48" s="42"/>
    </row>
    <row r="49" spans="1:46" s="27" customFormat="1" ht="24" customHeight="1" x14ac:dyDescent="0.25">
      <c r="A49" s="18">
        <v>2</v>
      </c>
      <c r="B49" s="19"/>
      <c r="C49" s="20"/>
      <c r="D49" s="21"/>
      <c r="E49" s="22" t="s">
        <v>71</v>
      </c>
      <c r="F49" s="23"/>
      <c r="G49" s="23"/>
      <c r="H49" s="23">
        <f>SUM(G51+G62+G72+G112+G120)</f>
        <v>853130</v>
      </c>
      <c r="I49" s="25"/>
      <c r="J49" s="26"/>
      <c r="K49" s="25"/>
      <c r="L49" s="25"/>
      <c r="M49" s="25"/>
      <c r="N49" s="25"/>
      <c r="O49" s="25"/>
      <c r="P49" s="25"/>
      <c r="Q49" s="25"/>
      <c r="R49" s="25"/>
      <c r="S49" s="25"/>
      <c r="T49" s="25"/>
      <c r="U49" s="25"/>
      <c r="V49" s="25"/>
      <c r="W49" s="25"/>
      <c r="X49" s="25"/>
      <c r="Y49" s="25"/>
      <c r="Z49" s="25"/>
      <c r="AA49" s="25"/>
      <c r="AB49" s="25"/>
      <c r="AC49" s="25"/>
      <c r="AD49" s="25"/>
      <c r="AE49" s="25"/>
      <c r="AF49" s="25"/>
      <c r="AG49" s="25"/>
      <c r="AH49" s="25"/>
      <c r="AI49" s="25"/>
      <c r="AJ49" s="25"/>
      <c r="AK49" s="25"/>
      <c r="AL49" s="25"/>
      <c r="AM49" s="25"/>
      <c r="AN49" s="25"/>
      <c r="AO49" s="25"/>
      <c r="AP49" s="25"/>
      <c r="AQ49" s="25"/>
      <c r="AR49" s="25"/>
      <c r="AS49" s="25"/>
      <c r="AT49" s="25"/>
    </row>
    <row r="50" spans="1:46" s="27" customFormat="1" ht="12.75" customHeight="1" x14ac:dyDescent="0.25">
      <c r="A50" s="18"/>
      <c r="B50" s="19"/>
      <c r="C50" s="20"/>
      <c r="D50" s="21"/>
      <c r="E50" s="22"/>
      <c r="F50" s="23"/>
      <c r="G50" s="23"/>
      <c r="H50" s="23"/>
      <c r="I50" s="25"/>
      <c r="J50" s="26"/>
      <c r="K50" s="25"/>
      <c r="L50" s="25"/>
      <c r="M50" s="25"/>
      <c r="N50" s="25"/>
      <c r="O50" s="25"/>
      <c r="P50" s="25"/>
      <c r="Q50" s="25"/>
      <c r="R50" s="25"/>
      <c r="S50" s="25"/>
      <c r="T50" s="25"/>
      <c r="U50" s="25"/>
      <c r="V50" s="25"/>
      <c r="W50" s="25"/>
      <c r="X50" s="25"/>
      <c r="Y50" s="25"/>
      <c r="Z50" s="25"/>
      <c r="AA50" s="25"/>
      <c r="AB50" s="25"/>
      <c r="AC50" s="25"/>
      <c r="AD50" s="25"/>
      <c r="AE50" s="25"/>
      <c r="AF50" s="25"/>
      <c r="AG50" s="25"/>
      <c r="AH50" s="25"/>
      <c r="AI50" s="25"/>
      <c r="AJ50" s="25"/>
      <c r="AK50" s="25"/>
      <c r="AL50" s="25"/>
      <c r="AM50" s="25"/>
      <c r="AN50" s="25"/>
      <c r="AO50" s="25"/>
      <c r="AP50" s="25"/>
      <c r="AQ50" s="25"/>
      <c r="AR50" s="25"/>
      <c r="AS50" s="25"/>
      <c r="AT50" s="25"/>
    </row>
    <row r="51" spans="1:46" s="57" customFormat="1" ht="13.5" x14ac:dyDescent="0.25">
      <c r="A51" s="55"/>
      <c r="B51" s="19" t="s">
        <v>72</v>
      </c>
      <c r="C51" s="20"/>
      <c r="D51" s="21"/>
      <c r="E51" s="56" t="s">
        <v>73</v>
      </c>
      <c r="F51" s="32"/>
      <c r="G51" s="32">
        <f>SUM(F53+F55+F57+F58+F60)</f>
        <v>500</v>
      </c>
      <c r="H51" s="32"/>
      <c r="J51" s="34"/>
    </row>
    <row r="52" spans="1:46" s="57" customFormat="1" ht="27" x14ac:dyDescent="0.25">
      <c r="A52" s="55"/>
      <c r="B52" s="19"/>
      <c r="C52" s="20">
        <v>200</v>
      </c>
      <c r="D52" s="21"/>
      <c r="E52" s="56" t="s">
        <v>74</v>
      </c>
      <c r="F52" s="32"/>
      <c r="G52" s="32"/>
      <c r="H52" s="32"/>
      <c r="J52" s="34"/>
    </row>
    <row r="53" spans="1:46" s="60" customFormat="1" ht="27" x14ac:dyDescent="0.25">
      <c r="A53" s="58"/>
      <c r="B53" s="37"/>
      <c r="C53" s="38"/>
      <c r="D53" s="39" t="s">
        <v>75</v>
      </c>
      <c r="E53" s="59" t="s">
        <v>76</v>
      </c>
      <c r="F53" s="41">
        <v>100</v>
      </c>
      <c r="G53" s="41"/>
      <c r="H53" s="41"/>
      <c r="J53" s="43"/>
    </row>
    <row r="54" spans="1:46" s="57" customFormat="1" ht="12.75" customHeight="1" x14ac:dyDescent="0.25">
      <c r="A54" s="55"/>
      <c r="B54" s="19"/>
      <c r="C54" s="20">
        <v>201</v>
      </c>
      <c r="D54" s="21"/>
      <c r="E54" s="56" t="s">
        <v>77</v>
      </c>
      <c r="F54" s="32"/>
      <c r="G54" s="32"/>
      <c r="H54" s="32"/>
      <c r="J54" s="34"/>
    </row>
    <row r="55" spans="1:46" s="60" customFormat="1" ht="27" x14ac:dyDescent="0.25">
      <c r="A55" s="58"/>
      <c r="B55" s="37"/>
      <c r="C55" s="38"/>
      <c r="D55" s="39" t="s">
        <v>78</v>
      </c>
      <c r="E55" s="59" t="s">
        <v>79</v>
      </c>
      <c r="F55" s="41">
        <v>100</v>
      </c>
      <c r="G55" s="41"/>
      <c r="H55" s="41"/>
      <c r="J55" s="43"/>
    </row>
    <row r="56" spans="1:46" s="57" customFormat="1" ht="27" x14ac:dyDescent="0.25">
      <c r="A56" s="55"/>
      <c r="B56" s="19"/>
      <c r="C56" s="20">
        <v>202</v>
      </c>
      <c r="D56" s="21"/>
      <c r="E56" s="56" t="s">
        <v>80</v>
      </c>
      <c r="F56" s="32"/>
      <c r="G56" s="32"/>
      <c r="H56" s="32"/>
      <c r="J56" s="34"/>
    </row>
    <row r="57" spans="1:46" s="60" customFormat="1" ht="27" x14ac:dyDescent="0.25">
      <c r="A57" s="58"/>
      <c r="B57" s="37"/>
      <c r="C57" s="38"/>
      <c r="D57" s="39" t="s">
        <v>81</v>
      </c>
      <c r="E57" s="59" t="s">
        <v>82</v>
      </c>
      <c r="F57" s="41">
        <v>100</v>
      </c>
      <c r="G57" s="41"/>
      <c r="H57" s="41"/>
      <c r="J57" s="43"/>
    </row>
    <row r="58" spans="1:46" s="60" customFormat="1" ht="27" x14ac:dyDescent="0.25">
      <c r="A58" s="58"/>
      <c r="B58" s="37"/>
      <c r="C58" s="38"/>
      <c r="D58" s="39" t="s">
        <v>83</v>
      </c>
      <c r="E58" s="59" t="s">
        <v>84</v>
      </c>
      <c r="F58" s="41">
        <v>100</v>
      </c>
      <c r="G58" s="41"/>
      <c r="H58" s="41"/>
      <c r="J58" s="43"/>
    </row>
    <row r="59" spans="1:46" s="57" customFormat="1" ht="27" x14ac:dyDescent="0.25">
      <c r="A59" s="55"/>
      <c r="B59" s="19"/>
      <c r="C59" s="20">
        <v>203</v>
      </c>
      <c r="D59" s="21"/>
      <c r="E59" s="56" t="s">
        <v>85</v>
      </c>
      <c r="F59" s="32"/>
      <c r="G59" s="32"/>
      <c r="H59" s="32"/>
      <c r="J59" s="34"/>
    </row>
    <row r="60" spans="1:46" s="60" customFormat="1" ht="13.5" x14ac:dyDescent="0.25">
      <c r="A60" s="58"/>
      <c r="B60" s="37"/>
      <c r="C60" s="38"/>
      <c r="D60" s="39" t="s">
        <v>86</v>
      </c>
      <c r="E60" s="60" t="s">
        <v>85</v>
      </c>
      <c r="F60" s="41">
        <v>100</v>
      </c>
      <c r="G60" s="41"/>
      <c r="H60" s="41"/>
      <c r="J60" s="43"/>
    </row>
    <row r="61" spans="1:46" s="60" customFormat="1" ht="13.5" x14ac:dyDescent="0.25">
      <c r="A61" s="58"/>
      <c r="B61" s="37"/>
      <c r="C61" s="38"/>
      <c r="D61" s="39"/>
      <c r="E61" s="59"/>
      <c r="F61" s="41"/>
      <c r="G61" s="41"/>
      <c r="H61" s="41"/>
      <c r="J61" s="43"/>
    </row>
    <row r="62" spans="1:46" s="60" customFormat="1" ht="13.5" x14ac:dyDescent="0.25">
      <c r="A62" s="55"/>
      <c r="B62" s="19">
        <v>21</v>
      </c>
      <c r="C62" s="20"/>
      <c r="D62" s="21"/>
      <c r="E62" s="56" t="s">
        <v>87</v>
      </c>
      <c r="F62" s="32"/>
      <c r="G62" s="32">
        <f>SUM(F64+F66+F67+F68+F70)</f>
        <v>111830</v>
      </c>
      <c r="H62" s="32"/>
      <c r="J62" s="43"/>
    </row>
    <row r="63" spans="1:46" s="57" customFormat="1" ht="40.5" x14ac:dyDescent="0.25">
      <c r="A63" s="55"/>
      <c r="B63" s="19"/>
      <c r="C63" s="20">
        <v>210</v>
      </c>
      <c r="D63" s="21"/>
      <c r="E63" s="61" t="s">
        <v>88</v>
      </c>
      <c r="F63" s="23"/>
      <c r="G63" s="32"/>
      <c r="H63" s="32"/>
      <c r="J63" s="34"/>
    </row>
    <row r="64" spans="1:46" s="60" customFormat="1" ht="40.5" x14ac:dyDescent="0.25">
      <c r="A64" s="58"/>
      <c r="B64" s="37"/>
      <c r="C64" s="38"/>
      <c r="D64" s="39" t="s">
        <v>89</v>
      </c>
      <c r="E64" s="59" t="s">
        <v>90</v>
      </c>
      <c r="F64" s="62">
        <v>23000</v>
      </c>
      <c r="G64" s="41"/>
      <c r="H64" s="41"/>
      <c r="J64" s="43"/>
    </row>
    <row r="65" spans="1:10" s="57" customFormat="1" ht="27" x14ac:dyDescent="0.25">
      <c r="A65" s="55"/>
      <c r="B65" s="19"/>
      <c r="C65" s="20">
        <v>212</v>
      </c>
      <c r="D65" s="21"/>
      <c r="E65" s="56" t="s">
        <v>91</v>
      </c>
      <c r="F65" s="32"/>
      <c r="G65" s="32"/>
      <c r="H65" s="32"/>
      <c r="J65" s="34"/>
    </row>
    <row r="66" spans="1:10" s="60" customFormat="1" ht="27" x14ac:dyDescent="0.25">
      <c r="A66" s="58"/>
      <c r="B66" s="37"/>
      <c r="C66" s="38"/>
      <c r="D66" s="39" t="s">
        <v>92</v>
      </c>
      <c r="E66" s="59" t="s">
        <v>93</v>
      </c>
      <c r="F66" s="41">
        <v>10000</v>
      </c>
      <c r="G66" s="41"/>
      <c r="H66" s="41"/>
      <c r="J66" s="43"/>
    </row>
    <row r="67" spans="1:10" s="60" customFormat="1" ht="27" x14ac:dyDescent="0.25">
      <c r="A67" s="58"/>
      <c r="B67" s="37"/>
      <c r="C67" s="38"/>
      <c r="D67" s="39" t="s">
        <v>94</v>
      </c>
      <c r="E67" s="59" t="s">
        <v>95</v>
      </c>
      <c r="F67" s="62">
        <v>5000</v>
      </c>
      <c r="G67" s="41"/>
      <c r="H67" s="41"/>
      <c r="J67" s="43"/>
    </row>
    <row r="68" spans="1:10" s="60" customFormat="1" ht="13.5" x14ac:dyDescent="0.25">
      <c r="A68" s="58"/>
      <c r="B68" s="37"/>
      <c r="C68" s="38"/>
      <c r="D68" s="39" t="s">
        <v>96</v>
      </c>
      <c r="E68" s="59" t="s">
        <v>97</v>
      </c>
      <c r="F68" s="41">
        <v>65000</v>
      </c>
      <c r="G68" s="41"/>
      <c r="H68" s="41"/>
      <c r="J68" s="43"/>
    </row>
    <row r="69" spans="1:10" s="57" customFormat="1" ht="27" x14ac:dyDescent="0.25">
      <c r="A69" s="55"/>
      <c r="B69" s="19"/>
      <c r="C69" s="20" t="s">
        <v>98</v>
      </c>
      <c r="D69" s="21"/>
      <c r="E69" s="56" t="s">
        <v>99</v>
      </c>
      <c r="F69" s="32"/>
      <c r="G69" s="32"/>
      <c r="H69" s="32"/>
      <c r="J69" s="34"/>
    </row>
    <row r="70" spans="1:10" s="57" customFormat="1" ht="27" x14ac:dyDescent="0.25">
      <c r="A70" s="58"/>
      <c r="B70" s="37"/>
      <c r="C70" s="38"/>
      <c r="D70" s="39" t="s">
        <v>100</v>
      </c>
      <c r="E70" s="59" t="s">
        <v>99</v>
      </c>
      <c r="F70" s="41">
        <v>8830</v>
      </c>
      <c r="G70" s="41"/>
      <c r="H70" s="41"/>
      <c r="J70" s="34"/>
    </row>
    <row r="71" spans="1:10" s="57" customFormat="1" ht="13.5" x14ac:dyDescent="0.25">
      <c r="A71" s="58"/>
      <c r="B71" s="37"/>
      <c r="C71" s="38"/>
      <c r="D71" s="39"/>
      <c r="E71" s="59"/>
      <c r="F71" s="41"/>
      <c r="G71" s="41"/>
      <c r="H71" s="41"/>
      <c r="J71" s="34"/>
    </row>
    <row r="72" spans="1:10" s="60" customFormat="1" ht="27" x14ac:dyDescent="0.25">
      <c r="A72" s="55"/>
      <c r="B72" s="19">
        <v>22</v>
      </c>
      <c r="C72" s="20"/>
      <c r="D72" s="21"/>
      <c r="E72" s="56" t="s">
        <v>101</v>
      </c>
      <c r="F72" s="32"/>
      <c r="G72" s="32">
        <f>SUM(F74:F110)</f>
        <v>701800</v>
      </c>
      <c r="H72" s="32"/>
      <c r="J72" s="43"/>
    </row>
    <row r="73" spans="1:10" s="57" customFormat="1" ht="13.5" x14ac:dyDescent="0.25">
      <c r="A73" s="55"/>
      <c r="B73" s="19"/>
      <c r="C73" s="20">
        <v>220</v>
      </c>
      <c r="D73" s="21"/>
      <c r="E73" s="56" t="s">
        <v>102</v>
      </c>
      <c r="F73" s="32"/>
      <c r="G73" s="32"/>
      <c r="H73" s="32"/>
      <c r="J73" s="34"/>
    </row>
    <row r="74" spans="1:10" s="60" customFormat="1" ht="13.5" x14ac:dyDescent="0.25">
      <c r="A74" s="58"/>
      <c r="B74" s="37"/>
      <c r="C74" s="38"/>
      <c r="D74" s="39" t="s">
        <v>103</v>
      </c>
      <c r="E74" s="59" t="s">
        <v>104</v>
      </c>
      <c r="F74" s="41">
        <v>3500</v>
      </c>
      <c r="G74" s="41"/>
      <c r="H74" s="41"/>
      <c r="J74" s="43"/>
    </row>
    <row r="75" spans="1:10" s="59" customFormat="1" ht="27" x14ac:dyDescent="0.25">
      <c r="A75" s="63"/>
      <c r="B75" s="64"/>
      <c r="C75" s="65"/>
      <c r="D75" s="66" t="s">
        <v>105</v>
      </c>
      <c r="E75" s="59" t="s">
        <v>106</v>
      </c>
      <c r="F75" s="67">
        <v>17000</v>
      </c>
      <c r="G75" s="67"/>
      <c r="H75" s="67"/>
      <c r="J75" s="68"/>
    </row>
    <row r="76" spans="1:10" s="57" customFormat="1" ht="13.5" x14ac:dyDescent="0.25">
      <c r="A76" s="69"/>
      <c r="B76" s="19"/>
      <c r="C76" s="20">
        <v>221</v>
      </c>
      <c r="D76" s="21"/>
      <c r="E76" s="56" t="s">
        <v>107</v>
      </c>
      <c r="F76" s="32"/>
      <c r="G76" s="32"/>
      <c r="H76" s="32"/>
      <c r="J76" s="34"/>
    </row>
    <row r="77" spans="1:10" s="60" customFormat="1" ht="13.5" x14ac:dyDescent="0.25">
      <c r="A77" s="58"/>
      <c r="B77" s="51"/>
      <c r="C77" s="51"/>
      <c r="D77" s="52" t="s">
        <v>108</v>
      </c>
      <c r="E77" s="70" t="s">
        <v>109</v>
      </c>
      <c r="F77" s="54">
        <v>8000</v>
      </c>
      <c r="G77" s="54"/>
      <c r="H77" s="41"/>
      <c r="J77" s="43"/>
    </row>
    <row r="78" spans="1:10" s="60" customFormat="1" ht="13.5" x14ac:dyDescent="0.25">
      <c r="A78" s="58"/>
      <c r="B78" s="51"/>
      <c r="C78" s="51"/>
      <c r="D78" s="52" t="s">
        <v>110</v>
      </c>
      <c r="E78" s="70" t="s">
        <v>111</v>
      </c>
      <c r="F78" s="54">
        <v>78000</v>
      </c>
      <c r="G78" s="54"/>
      <c r="H78" s="41"/>
      <c r="J78" s="43"/>
    </row>
    <row r="79" spans="1:10" s="60" customFormat="1" ht="13.5" x14ac:dyDescent="0.25">
      <c r="A79" s="71"/>
      <c r="B79" s="72"/>
      <c r="C79" s="37"/>
      <c r="D79" s="39" t="s">
        <v>112</v>
      </c>
      <c r="E79" s="67" t="s">
        <v>113</v>
      </c>
      <c r="F79" s="41">
        <v>0</v>
      </c>
      <c r="G79" s="41"/>
      <c r="H79" s="41"/>
      <c r="J79" s="43"/>
    </row>
    <row r="80" spans="1:10" s="60" customFormat="1" ht="13.5" x14ac:dyDescent="0.25">
      <c r="A80" s="58"/>
      <c r="B80" s="51"/>
      <c r="C80" s="51"/>
      <c r="D80" s="52" t="s">
        <v>114</v>
      </c>
      <c r="E80" s="70" t="s">
        <v>115</v>
      </c>
      <c r="F80" s="54">
        <v>100</v>
      </c>
      <c r="G80" s="54"/>
      <c r="H80" s="41"/>
      <c r="J80" s="43"/>
    </row>
    <row r="81" spans="1:10" s="60" customFormat="1" ht="13.5" x14ac:dyDescent="0.25">
      <c r="A81" s="58"/>
      <c r="B81" s="37"/>
      <c r="C81" s="38"/>
      <c r="D81" s="39" t="s">
        <v>116</v>
      </c>
      <c r="E81" s="59" t="s">
        <v>117</v>
      </c>
      <c r="F81" s="41">
        <v>4000</v>
      </c>
      <c r="G81" s="41"/>
      <c r="H81" s="41"/>
      <c r="J81" s="43"/>
    </row>
    <row r="82" spans="1:10" s="57" customFormat="1" ht="27" x14ac:dyDescent="0.25">
      <c r="A82" s="55"/>
      <c r="B82" s="19"/>
      <c r="C82" s="20">
        <v>222</v>
      </c>
      <c r="D82" s="21"/>
      <c r="E82" s="56" t="s">
        <v>118</v>
      </c>
      <c r="F82" s="32"/>
      <c r="G82" s="32"/>
      <c r="H82" s="32"/>
      <c r="J82" s="34"/>
    </row>
    <row r="83" spans="1:10" s="60" customFormat="1" ht="12.75" customHeight="1" x14ac:dyDescent="0.25">
      <c r="A83" s="58"/>
      <c r="B83" s="37"/>
      <c r="C83" s="38"/>
      <c r="D83" s="39" t="s">
        <v>119</v>
      </c>
      <c r="E83" s="59" t="s">
        <v>120</v>
      </c>
      <c r="F83" s="41">
        <v>60000</v>
      </c>
      <c r="G83" s="41"/>
      <c r="H83" s="41"/>
      <c r="J83" s="43"/>
    </row>
    <row r="84" spans="1:10" s="60" customFormat="1" ht="25.5" customHeight="1" x14ac:dyDescent="0.25">
      <c r="A84" s="58"/>
      <c r="B84" s="37"/>
      <c r="C84" s="38"/>
      <c r="D84" s="39" t="s">
        <v>121</v>
      </c>
      <c r="E84" s="59" t="s">
        <v>122</v>
      </c>
      <c r="F84" s="41">
        <v>3000</v>
      </c>
      <c r="G84" s="41"/>
      <c r="H84" s="41"/>
      <c r="J84" s="43"/>
    </row>
    <row r="85" spans="1:10" s="57" customFormat="1" ht="13.5" x14ac:dyDescent="0.25">
      <c r="A85" s="55"/>
      <c r="B85" s="19"/>
      <c r="C85" s="20">
        <v>224</v>
      </c>
      <c r="D85" s="21"/>
      <c r="E85" s="56" t="s">
        <v>123</v>
      </c>
      <c r="F85" s="32"/>
      <c r="G85" s="32"/>
      <c r="H85" s="32"/>
      <c r="J85" s="34"/>
    </row>
    <row r="86" spans="1:10" s="60" customFormat="1" ht="13.5" x14ac:dyDescent="0.25">
      <c r="A86" s="58"/>
      <c r="B86" s="37"/>
      <c r="C86" s="38"/>
      <c r="D86" s="39" t="s">
        <v>124</v>
      </c>
      <c r="E86" s="59" t="s">
        <v>123</v>
      </c>
      <c r="F86" s="41">
        <v>9000</v>
      </c>
      <c r="G86" s="41"/>
      <c r="H86" s="41"/>
      <c r="J86" s="43"/>
    </row>
    <row r="87" spans="1:10" s="57" customFormat="1" ht="13.5" x14ac:dyDescent="0.25">
      <c r="A87" s="55"/>
      <c r="B87" s="19"/>
      <c r="C87" s="20">
        <v>225</v>
      </c>
      <c r="D87" s="21"/>
      <c r="E87" s="56" t="s">
        <v>125</v>
      </c>
      <c r="F87" s="32"/>
      <c r="G87" s="32"/>
      <c r="H87" s="32"/>
      <c r="J87" s="34"/>
    </row>
    <row r="88" spans="1:10" s="60" customFormat="1" ht="13.5" x14ac:dyDescent="0.25">
      <c r="A88" s="58"/>
      <c r="B88" s="37"/>
      <c r="C88" s="38"/>
      <c r="D88" s="39" t="s">
        <v>126</v>
      </c>
      <c r="E88" s="59" t="s">
        <v>125</v>
      </c>
      <c r="F88" s="41">
        <v>700</v>
      </c>
      <c r="G88" s="41"/>
      <c r="H88" s="41"/>
      <c r="J88" s="43"/>
    </row>
    <row r="89" spans="1:10" s="57" customFormat="1" ht="13.5" x14ac:dyDescent="0.25">
      <c r="A89" s="55"/>
      <c r="B89" s="19"/>
      <c r="C89" s="20">
        <v>226</v>
      </c>
      <c r="D89" s="21"/>
      <c r="E89" s="56" t="s">
        <v>127</v>
      </c>
      <c r="F89" s="32"/>
      <c r="G89" s="32"/>
      <c r="H89" s="32"/>
      <c r="J89" s="34"/>
    </row>
    <row r="90" spans="1:10" s="60" customFormat="1" ht="13.5" x14ac:dyDescent="0.25">
      <c r="A90" s="58"/>
      <c r="B90" s="37"/>
      <c r="C90" s="38"/>
      <c r="D90" s="39" t="s">
        <v>128</v>
      </c>
      <c r="E90" s="59" t="s">
        <v>129</v>
      </c>
      <c r="F90" s="41">
        <v>1000</v>
      </c>
      <c r="G90" s="41"/>
      <c r="H90" s="41"/>
      <c r="J90" s="43"/>
    </row>
    <row r="91" spans="1:10" s="60" customFormat="1" ht="12.75" customHeight="1" x14ac:dyDescent="0.25">
      <c r="A91" s="58"/>
      <c r="B91" s="37"/>
      <c r="C91" s="38"/>
      <c r="D91" s="39" t="s">
        <v>130</v>
      </c>
      <c r="E91" s="59" t="s">
        <v>131</v>
      </c>
      <c r="F91" s="41">
        <v>33000</v>
      </c>
      <c r="G91" s="41"/>
      <c r="H91" s="41"/>
      <c r="J91" s="43"/>
    </row>
    <row r="92" spans="1:10" s="60" customFormat="1" ht="12.75" customHeight="1" x14ac:dyDescent="0.25">
      <c r="A92" s="58"/>
      <c r="B92" s="37"/>
      <c r="C92" s="38"/>
      <c r="D92" s="39" t="s">
        <v>132</v>
      </c>
      <c r="E92" s="59" t="s">
        <v>133</v>
      </c>
      <c r="F92" s="41">
        <v>1000</v>
      </c>
      <c r="G92" s="41"/>
      <c r="H92" s="41"/>
      <c r="J92" s="43"/>
    </row>
    <row r="93" spans="1:10" s="60" customFormat="1" ht="12.75" customHeight="1" x14ac:dyDescent="0.25">
      <c r="A93" s="58"/>
      <c r="B93" s="37"/>
      <c r="C93" s="38"/>
      <c r="D93" s="39" t="s">
        <v>134</v>
      </c>
      <c r="E93" s="59" t="s">
        <v>135</v>
      </c>
      <c r="F93" s="41">
        <v>100</v>
      </c>
      <c r="G93" s="41"/>
      <c r="H93" s="41"/>
      <c r="J93" s="43"/>
    </row>
    <row r="94" spans="1:10" s="60" customFormat="1" ht="25.5" customHeight="1" x14ac:dyDescent="0.25">
      <c r="A94" s="58"/>
      <c r="B94" s="37"/>
      <c r="C94" s="38"/>
      <c r="D94" s="39" t="s">
        <v>136</v>
      </c>
      <c r="E94" s="59" t="s">
        <v>137</v>
      </c>
      <c r="F94" s="41">
        <v>28000</v>
      </c>
      <c r="G94" s="41"/>
      <c r="H94" s="41"/>
      <c r="J94" s="43"/>
    </row>
    <row r="95" spans="1:10" s="60" customFormat="1" ht="13.5" x14ac:dyDescent="0.25">
      <c r="A95" s="58"/>
      <c r="B95" s="37"/>
      <c r="C95" s="38"/>
      <c r="D95" s="39" t="s">
        <v>138</v>
      </c>
      <c r="E95" s="73" t="s">
        <v>139</v>
      </c>
      <c r="F95" s="41">
        <v>10000</v>
      </c>
      <c r="G95" s="41"/>
      <c r="H95" s="41"/>
      <c r="J95" s="43"/>
    </row>
    <row r="96" spans="1:10" s="60" customFormat="1" ht="13.5" x14ac:dyDescent="0.25">
      <c r="A96" s="58"/>
      <c r="B96" s="37"/>
      <c r="C96" s="38"/>
      <c r="D96" s="39" t="s">
        <v>140</v>
      </c>
      <c r="E96" s="59" t="s">
        <v>141</v>
      </c>
      <c r="F96" s="41">
        <v>42400</v>
      </c>
      <c r="G96" s="41"/>
      <c r="H96" s="41"/>
      <c r="J96" s="43"/>
    </row>
    <row r="97" spans="1:10" s="60" customFormat="1" ht="13.5" x14ac:dyDescent="0.25">
      <c r="A97" s="58"/>
      <c r="B97" s="37"/>
      <c r="C97" s="38"/>
      <c r="D97" s="39" t="s">
        <v>142</v>
      </c>
      <c r="E97" s="59" t="s">
        <v>143</v>
      </c>
      <c r="F97" s="41">
        <v>15000</v>
      </c>
      <c r="G97" s="41"/>
      <c r="H97" s="41"/>
      <c r="J97" s="43"/>
    </row>
    <row r="98" spans="1:10" s="60" customFormat="1" ht="40.5" x14ac:dyDescent="0.25">
      <c r="A98" s="58"/>
      <c r="B98" s="37"/>
      <c r="C98" s="38"/>
      <c r="D98" s="39" t="s">
        <v>144</v>
      </c>
      <c r="E98" s="59" t="s">
        <v>145</v>
      </c>
      <c r="F98" s="41">
        <v>10000</v>
      </c>
      <c r="G98" s="41"/>
      <c r="H98" s="41"/>
      <c r="J98" s="43"/>
    </row>
    <row r="99" spans="1:10" s="60" customFormat="1" ht="13.5" x14ac:dyDescent="0.25">
      <c r="A99" s="58"/>
      <c r="B99" s="37"/>
      <c r="C99" s="38"/>
      <c r="D99" s="39" t="s">
        <v>146</v>
      </c>
      <c r="E99" s="59" t="s">
        <v>147</v>
      </c>
      <c r="F99" s="41">
        <v>3000</v>
      </c>
      <c r="G99" s="41"/>
      <c r="H99" s="41"/>
      <c r="J99" s="43"/>
    </row>
    <row r="100" spans="1:10" s="60" customFormat="1" ht="13.5" x14ac:dyDescent="0.25">
      <c r="A100" s="58"/>
      <c r="B100" s="37"/>
      <c r="C100" s="38"/>
      <c r="D100" s="39" t="s">
        <v>148</v>
      </c>
      <c r="E100" s="59" t="s">
        <v>149</v>
      </c>
      <c r="F100" s="41">
        <v>6000</v>
      </c>
      <c r="G100" s="41"/>
      <c r="H100" s="41"/>
      <c r="J100" s="43"/>
    </row>
    <row r="101" spans="1:10" s="57" customFormat="1" ht="13.5" x14ac:dyDescent="0.25">
      <c r="A101" s="55"/>
      <c r="B101" s="19"/>
      <c r="C101" s="20">
        <v>227</v>
      </c>
      <c r="D101" s="21"/>
      <c r="E101" s="56" t="s">
        <v>150</v>
      </c>
      <c r="F101" s="32"/>
      <c r="G101" s="32"/>
      <c r="H101" s="32"/>
      <c r="J101" s="34"/>
    </row>
    <row r="102" spans="1:10" s="60" customFormat="1" ht="13.5" x14ac:dyDescent="0.25">
      <c r="A102" s="58"/>
      <c r="B102" s="37"/>
      <c r="C102" s="38"/>
      <c r="D102" s="39" t="s">
        <v>151</v>
      </c>
      <c r="E102" s="59" t="s">
        <v>152</v>
      </c>
      <c r="F102" s="41">
        <v>125000</v>
      </c>
      <c r="G102" s="41"/>
      <c r="H102" s="41"/>
      <c r="J102" s="43"/>
    </row>
    <row r="103" spans="1:10" s="60" customFormat="1" ht="13.5" x14ac:dyDescent="0.25">
      <c r="A103" s="58"/>
      <c r="B103" s="37"/>
      <c r="C103" s="38"/>
      <c r="D103" s="39" t="s">
        <v>153</v>
      </c>
      <c r="E103" s="59" t="s">
        <v>154</v>
      </c>
      <c r="F103" s="41">
        <v>59000</v>
      </c>
      <c r="G103" s="41"/>
      <c r="H103" s="41"/>
      <c r="J103" s="43"/>
    </row>
    <row r="104" spans="1:10" s="60" customFormat="1" ht="13.5" x14ac:dyDescent="0.25">
      <c r="A104" s="58"/>
      <c r="B104" s="37"/>
      <c r="C104" s="38"/>
      <c r="D104" s="39" t="s">
        <v>155</v>
      </c>
      <c r="E104" s="59" t="s">
        <v>156</v>
      </c>
      <c r="F104" s="41">
        <v>80000</v>
      </c>
      <c r="G104" s="41"/>
      <c r="H104" s="41"/>
      <c r="J104" s="43"/>
    </row>
    <row r="105" spans="1:10" s="60" customFormat="1" ht="13.5" x14ac:dyDescent="0.25">
      <c r="A105" s="58"/>
      <c r="B105" s="37"/>
      <c r="C105" s="38"/>
      <c r="D105" s="39" t="s">
        <v>157</v>
      </c>
      <c r="E105" s="59" t="s">
        <v>158</v>
      </c>
      <c r="F105" s="41">
        <v>10000</v>
      </c>
      <c r="G105" s="41"/>
      <c r="H105" s="41"/>
      <c r="J105" s="43"/>
    </row>
    <row r="106" spans="1:10" s="60" customFormat="1" ht="27" x14ac:dyDescent="0.25">
      <c r="A106" s="58"/>
      <c r="B106" s="37"/>
      <c r="C106" s="38"/>
      <c r="D106" s="39" t="s">
        <v>159</v>
      </c>
      <c r="E106" s="59" t="s">
        <v>160</v>
      </c>
      <c r="F106" s="41">
        <v>5000</v>
      </c>
      <c r="G106" s="41"/>
      <c r="H106" s="41"/>
      <c r="J106" s="43"/>
    </row>
    <row r="107" spans="1:10" s="60" customFormat="1" ht="13.5" x14ac:dyDescent="0.25">
      <c r="A107" s="58"/>
      <c r="B107" s="37"/>
      <c r="C107" s="38"/>
      <c r="D107" s="39" t="s">
        <v>161</v>
      </c>
      <c r="E107" s="59" t="s">
        <v>162</v>
      </c>
      <c r="F107" s="41">
        <v>10000</v>
      </c>
      <c r="G107" s="41"/>
      <c r="H107" s="41"/>
      <c r="J107" s="43"/>
    </row>
    <row r="108" spans="1:10" s="60" customFormat="1" ht="24.75" customHeight="1" x14ac:dyDescent="0.25">
      <c r="A108" s="58"/>
      <c r="B108" s="37"/>
      <c r="C108" s="38"/>
      <c r="D108" s="39" t="s">
        <v>163</v>
      </c>
      <c r="E108" s="59" t="s">
        <v>164</v>
      </c>
      <c r="F108" s="41">
        <v>20000</v>
      </c>
      <c r="G108" s="41"/>
      <c r="H108" s="41"/>
      <c r="J108" s="43"/>
    </row>
    <row r="109" spans="1:10" s="57" customFormat="1" ht="13.5" x14ac:dyDescent="0.25">
      <c r="A109" s="55"/>
      <c r="B109" s="19"/>
      <c r="C109" s="20" t="s">
        <v>165</v>
      </c>
      <c r="D109" s="21"/>
      <c r="E109" s="56" t="s">
        <v>166</v>
      </c>
      <c r="F109" s="32"/>
      <c r="G109" s="32"/>
      <c r="H109" s="32"/>
      <c r="J109" s="34"/>
    </row>
    <row r="110" spans="1:10" s="60" customFormat="1" ht="24.75" customHeight="1" x14ac:dyDescent="0.25">
      <c r="A110" s="58"/>
      <c r="B110" s="37"/>
      <c r="C110" s="38"/>
      <c r="D110" s="39" t="s">
        <v>167</v>
      </c>
      <c r="E110" s="59" t="s">
        <v>168</v>
      </c>
      <c r="F110" s="41">
        <v>60000</v>
      </c>
      <c r="G110" s="41"/>
      <c r="H110" s="41"/>
      <c r="J110" s="43"/>
    </row>
    <row r="111" spans="1:10" s="60" customFormat="1" ht="13.5" x14ac:dyDescent="0.25">
      <c r="A111" s="58"/>
      <c r="B111" s="37"/>
      <c r="C111" s="38"/>
      <c r="D111" s="39"/>
      <c r="E111" s="59"/>
      <c r="F111" s="41"/>
      <c r="G111" s="41"/>
      <c r="H111" s="41"/>
      <c r="J111" s="43"/>
    </row>
    <row r="112" spans="1:10" s="60" customFormat="1" ht="12.75" customHeight="1" x14ac:dyDescent="0.25">
      <c r="A112" s="55"/>
      <c r="B112" s="19">
        <v>23</v>
      </c>
      <c r="C112" s="20"/>
      <c r="D112" s="21"/>
      <c r="E112" s="56" t="s">
        <v>169</v>
      </c>
      <c r="F112" s="32"/>
      <c r="G112" s="32">
        <f>F114+F116+F118</f>
        <v>30000</v>
      </c>
      <c r="H112" s="32"/>
      <c r="J112" s="43"/>
    </row>
    <row r="113" spans="1:46" s="57" customFormat="1" ht="13.5" x14ac:dyDescent="0.25">
      <c r="A113" s="55"/>
      <c r="B113" s="19"/>
      <c r="C113" s="20">
        <v>230</v>
      </c>
      <c r="D113" s="21"/>
      <c r="E113" s="56" t="s">
        <v>170</v>
      </c>
      <c r="F113" s="32"/>
      <c r="G113" s="32"/>
      <c r="H113" s="32"/>
      <c r="J113" s="34"/>
    </row>
    <row r="114" spans="1:46" s="60" customFormat="1" ht="13.5" x14ac:dyDescent="0.25">
      <c r="A114" s="58"/>
      <c r="B114" s="37"/>
      <c r="C114" s="38"/>
      <c r="D114" s="39" t="s">
        <v>171</v>
      </c>
      <c r="E114" s="59" t="s">
        <v>170</v>
      </c>
      <c r="F114" s="41">
        <v>30000</v>
      </c>
      <c r="G114" s="41"/>
      <c r="H114" s="41"/>
      <c r="J114" s="43"/>
    </row>
    <row r="115" spans="1:46" s="60" customFormat="1" ht="13.5" x14ac:dyDescent="0.25">
      <c r="A115" s="58"/>
      <c r="B115" s="37"/>
      <c r="C115" s="20" t="s">
        <v>172</v>
      </c>
      <c r="D115" s="39"/>
      <c r="E115" s="56" t="s">
        <v>173</v>
      </c>
      <c r="F115" s="32"/>
      <c r="G115" s="41"/>
      <c r="H115" s="41"/>
      <c r="J115" s="43"/>
    </row>
    <row r="116" spans="1:46" s="60" customFormat="1" ht="13.5" x14ac:dyDescent="0.25">
      <c r="A116" s="58"/>
      <c r="B116" s="37"/>
      <c r="C116" s="20"/>
      <c r="D116" s="39" t="s">
        <v>174</v>
      </c>
      <c r="E116" s="59" t="s">
        <v>173</v>
      </c>
      <c r="F116" s="41">
        <v>0</v>
      </c>
      <c r="G116" s="41"/>
      <c r="H116" s="41"/>
      <c r="J116" s="43"/>
    </row>
    <row r="117" spans="1:46" s="57" customFormat="1" ht="13.5" x14ac:dyDescent="0.25">
      <c r="A117" s="55"/>
      <c r="B117" s="19"/>
      <c r="C117" s="20">
        <v>233</v>
      </c>
      <c r="D117" s="21"/>
      <c r="E117" s="56" t="s">
        <v>175</v>
      </c>
      <c r="F117" s="32"/>
      <c r="G117" s="32"/>
      <c r="H117" s="32"/>
      <c r="J117" s="34"/>
    </row>
    <row r="118" spans="1:46" s="60" customFormat="1" ht="13.5" x14ac:dyDescent="0.25">
      <c r="A118" s="58"/>
      <c r="B118" s="37"/>
      <c r="C118" s="38"/>
      <c r="D118" s="39" t="s">
        <v>176</v>
      </c>
      <c r="E118" s="59" t="s">
        <v>175</v>
      </c>
      <c r="F118" s="41">
        <v>0</v>
      </c>
      <c r="G118" s="41"/>
      <c r="H118" s="41"/>
      <c r="J118" s="43"/>
    </row>
    <row r="119" spans="1:46" s="60" customFormat="1" ht="13.5" x14ac:dyDescent="0.25">
      <c r="A119" s="58"/>
      <c r="B119" s="37"/>
      <c r="C119" s="38"/>
      <c r="D119" s="39"/>
      <c r="E119" s="59"/>
      <c r="F119" s="41"/>
      <c r="G119" s="41"/>
      <c r="H119" s="41"/>
      <c r="J119" s="43"/>
    </row>
    <row r="120" spans="1:46" s="60" customFormat="1" ht="13.5" x14ac:dyDescent="0.25">
      <c r="A120" s="55"/>
      <c r="B120" s="19">
        <v>24</v>
      </c>
      <c r="C120" s="20"/>
      <c r="D120" s="21"/>
      <c r="E120" s="56" t="s">
        <v>177</v>
      </c>
      <c r="F120" s="32"/>
      <c r="G120" s="32">
        <f>SUM(F122)</f>
        <v>9000</v>
      </c>
      <c r="H120" s="32"/>
      <c r="J120" s="43"/>
    </row>
    <row r="121" spans="1:46" s="35" customFormat="1" ht="13.5" x14ac:dyDescent="0.25">
      <c r="A121" s="69"/>
      <c r="B121" s="19"/>
      <c r="C121" s="20">
        <v>240</v>
      </c>
      <c r="D121" s="21"/>
      <c r="E121" s="56" t="s">
        <v>178</v>
      </c>
      <c r="F121" s="32"/>
      <c r="G121" s="32"/>
      <c r="H121" s="32"/>
      <c r="I121" s="33"/>
      <c r="J121" s="34"/>
      <c r="K121" s="33"/>
      <c r="L121" s="33"/>
      <c r="M121" s="33"/>
      <c r="N121" s="33"/>
      <c r="O121" s="33"/>
      <c r="P121" s="33"/>
      <c r="Q121" s="33"/>
      <c r="R121" s="33"/>
      <c r="S121" s="33"/>
      <c r="T121" s="33"/>
      <c r="U121" s="33"/>
      <c r="V121" s="33"/>
      <c r="W121" s="33"/>
      <c r="X121" s="33"/>
      <c r="Y121" s="33"/>
      <c r="Z121" s="33"/>
      <c r="AA121" s="33"/>
      <c r="AB121" s="33"/>
      <c r="AC121" s="33"/>
      <c r="AD121" s="33"/>
      <c r="AE121" s="33"/>
      <c r="AF121" s="33"/>
      <c r="AG121" s="33"/>
      <c r="AH121" s="33"/>
      <c r="AI121" s="33"/>
      <c r="AJ121" s="33"/>
      <c r="AK121" s="33"/>
      <c r="AL121" s="33"/>
      <c r="AM121" s="33"/>
      <c r="AN121" s="33"/>
      <c r="AO121" s="33"/>
      <c r="AP121" s="33"/>
      <c r="AQ121" s="33"/>
      <c r="AR121" s="33"/>
      <c r="AS121" s="33"/>
      <c r="AT121" s="33"/>
    </row>
    <row r="122" spans="1:46" s="27" customFormat="1" ht="12.75" customHeight="1" x14ac:dyDescent="0.25">
      <c r="A122" s="58"/>
      <c r="B122" s="37"/>
      <c r="C122" s="38"/>
      <c r="D122" s="39" t="s">
        <v>179</v>
      </c>
      <c r="E122" s="59" t="s">
        <v>178</v>
      </c>
      <c r="F122" s="41">
        <v>9000</v>
      </c>
      <c r="G122" s="41"/>
      <c r="H122" s="41"/>
      <c r="I122" s="25"/>
      <c r="J122" s="26"/>
      <c r="K122" s="25"/>
      <c r="L122" s="25"/>
      <c r="M122" s="25"/>
      <c r="N122" s="25"/>
      <c r="O122" s="25"/>
      <c r="P122" s="25"/>
      <c r="Q122" s="25"/>
      <c r="R122" s="25"/>
      <c r="S122" s="25"/>
      <c r="T122" s="25"/>
      <c r="U122" s="25"/>
      <c r="V122" s="25"/>
      <c r="W122" s="25"/>
      <c r="X122" s="25"/>
      <c r="Y122" s="25"/>
      <c r="Z122" s="25"/>
      <c r="AA122" s="25"/>
      <c r="AB122" s="25"/>
      <c r="AC122" s="25"/>
      <c r="AD122" s="25"/>
      <c r="AE122" s="25"/>
      <c r="AF122" s="25"/>
      <c r="AG122" s="25"/>
      <c r="AH122" s="25"/>
      <c r="AI122" s="25"/>
      <c r="AJ122" s="25"/>
      <c r="AK122" s="25"/>
      <c r="AL122" s="25"/>
      <c r="AM122" s="25"/>
      <c r="AN122" s="25"/>
      <c r="AO122" s="25"/>
      <c r="AP122" s="25"/>
      <c r="AQ122" s="25"/>
      <c r="AR122" s="25"/>
      <c r="AS122" s="25"/>
      <c r="AT122" s="25"/>
    </row>
    <row r="123" spans="1:46" s="57" customFormat="1" ht="13.5" x14ac:dyDescent="0.25">
      <c r="A123" s="36"/>
      <c r="B123" s="37"/>
      <c r="C123" s="38"/>
      <c r="D123" s="39"/>
      <c r="E123" s="40"/>
      <c r="F123" s="41"/>
      <c r="G123" s="41"/>
      <c r="H123" s="41"/>
      <c r="J123" s="34"/>
    </row>
    <row r="124" spans="1:46" s="57" customFormat="1" ht="13.5" x14ac:dyDescent="0.25">
      <c r="A124" s="36"/>
      <c r="B124" s="37"/>
      <c r="C124" s="38"/>
      <c r="D124" s="39"/>
      <c r="E124" s="40"/>
      <c r="F124" s="41"/>
      <c r="G124" s="41"/>
      <c r="H124" s="41"/>
      <c r="J124" s="34"/>
    </row>
    <row r="125" spans="1:46" s="60" customFormat="1" ht="13.5" x14ac:dyDescent="0.25">
      <c r="A125" s="18">
        <v>4</v>
      </c>
      <c r="B125" s="19"/>
      <c r="C125" s="20"/>
      <c r="D125" s="21"/>
      <c r="E125" s="22" t="s">
        <v>180</v>
      </c>
      <c r="F125" s="23"/>
      <c r="G125" s="23"/>
      <c r="H125" s="23">
        <f>G126+G130</f>
        <v>31938.74</v>
      </c>
      <c r="J125" s="43"/>
    </row>
    <row r="126" spans="1:46" s="60" customFormat="1" ht="27" x14ac:dyDescent="0.25">
      <c r="A126" s="18"/>
      <c r="B126" s="19" t="s">
        <v>181</v>
      </c>
      <c r="C126" s="20"/>
      <c r="D126" s="21"/>
      <c r="E126" s="56" t="s">
        <v>182</v>
      </c>
      <c r="F126" s="74"/>
      <c r="G126" s="32">
        <f>F128</f>
        <v>20938.740000000002</v>
      </c>
      <c r="H126" s="23"/>
      <c r="J126" s="43"/>
    </row>
    <row r="127" spans="1:46" s="60" customFormat="1" ht="13.5" x14ac:dyDescent="0.25">
      <c r="A127" s="18"/>
      <c r="B127" s="19"/>
      <c r="C127" s="20" t="s">
        <v>183</v>
      </c>
      <c r="D127" s="21"/>
      <c r="E127" s="56" t="s">
        <v>184</v>
      </c>
      <c r="F127" s="74"/>
      <c r="G127" s="41"/>
      <c r="H127" s="23"/>
      <c r="J127" s="43"/>
    </row>
    <row r="128" spans="1:46" s="60" customFormat="1" ht="13.5" x14ac:dyDescent="0.25">
      <c r="A128" s="18"/>
      <c r="B128" s="19"/>
      <c r="C128" s="20"/>
      <c r="D128" s="39" t="s">
        <v>185</v>
      </c>
      <c r="E128" s="59" t="s">
        <v>186</v>
      </c>
      <c r="F128" s="41">
        <v>20938.740000000002</v>
      </c>
      <c r="G128" s="41"/>
      <c r="H128" s="23"/>
      <c r="J128" s="43"/>
    </row>
    <row r="129" spans="1:10" s="60" customFormat="1" ht="11.25" customHeight="1" x14ac:dyDescent="0.25">
      <c r="A129" s="18"/>
      <c r="B129" s="19"/>
      <c r="C129" s="20"/>
      <c r="D129" s="21"/>
      <c r="E129" s="22"/>
      <c r="F129" s="23"/>
      <c r="G129" s="23"/>
      <c r="H129" s="23"/>
      <c r="J129" s="43"/>
    </row>
    <row r="130" spans="1:10" s="75" customFormat="1" ht="13.5" x14ac:dyDescent="0.25">
      <c r="A130" s="55"/>
      <c r="B130" s="19" t="s">
        <v>187</v>
      </c>
      <c r="C130" s="20"/>
      <c r="D130" s="21"/>
      <c r="E130" s="56" t="s">
        <v>188</v>
      </c>
      <c r="F130" s="74"/>
      <c r="G130" s="32">
        <f>F132</f>
        <v>11000</v>
      </c>
      <c r="H130" s="74"/>
      <c r="J130" s="76"/>
    </row>
    <row r="131" spans="1:10" s="75" customFormat="1" ht="13.5" x14ac:dyDescent="0.25">
      <c r="A131" s="55"/>
      <c r="B131" s="19"/>
      <c r="C131" s="20" t="s">
        <v>189</v>
      </c>
      <c r="D131" s="21"/>
      <c r="E131" s="56" t="s">
        <v>190</v>
      </c>
      <c r="F131" s="74"/>
      <c r="G131" s="41"/>
      <c r="H131" s="74"/>
      <c r="J131" s="76"/>
    </row>
    <row r="132" spans="1:10" s="75" customFormat="1" ht="13.5" x14ac:dyDescent="0.25">
      <c r="A132" s="55"/>
      <c r="B132" s="19"/>
      <c r="C132" s="20"/>
      <c r="D132" s="39" t="s">
        <v>191</v>
      </c>
      <c r="E132" s="59" t="s">
        <v>190</v>
      </c>
      <c r="F132" s="41">
        <v>11000</v>
      </c>
      <c r="G132" s="41"/>
      <c r="H132" s="41"/>
      <c r="J132" s="76"/>
    </row>
    <row r="133" spans="1:10" s="75" customFormat="1" ht="13.5" x14ac:dyDescent="0.25">
      <c r="A133" s="77"/>
      <c r="B133" s="78"/>
      <c r="C133" s="79"/>
      <c r="D133" s="80"/>
      <c r="E133" s="59"/>
      <c r="F133" s="41"/>
      <c r="G133" s="41"/>
      <c r="H133" s="41"/>
      <c r="J133" s="76"/>
    </row>
    <row r="134" spans="1:10" s="60" customFormat="1" ht="13.5" x14ac:dyDescent="0.25">
      <c r="A134" s="18">
        <v>6</v>
      </c>
      <c r="B134" s="19"/>
      <c r="C134" s="20"/>
      <c r="D134" s="21"/>
      <c r="E134" s="22" t="s">
        <v>192</v>
      </c>
      <c r="F134" s="23"/>
      <c r="G134" s="23"/>
      <c r="H134" s="23">
        <f>G136+G140+G144+G148+G152+G157</f>
        <v>49500</v>
      </c>
      <c r="J134" s="43"/>
    </row>
    <row r="135" spans="1:10" s="60" customFormat="1" ht="13.5" x14ac:dyDescent="0.25">
      <c r="A135" s="18"/>
      <c r="B135" s="19"/>
      <c r="C135" s="20"/>
      <c r="D135" s="21"/>
      <c r="E135" s="22"/>
      <c r="F135" s="23"/>
      <c r="G135" s="23"/>
      <c r="H135" s="23"/>
      <c r="J135" s="43"/>
    </row>
    <row r="136" spans="1:10" s="60" customFormat="1" ht="27" x14ac:dyDescent="0.25">
      <c r="A136" s="55"/>
      <c r="B136" s="19">
        <v>61</v>
      </c>
      <c r="C136" s="20"/>
      <c r="D136" s="81"/>
      <c r="E136" s="82" t="s">
        <v>193</v>
      </c>
      <c r="F136" s="83"/>
      <c r="G136" s="84">
        <f>SUM(F138)</f>
        <v>4000</v>
      </c>
      <c r="H136" s="83"/>
      <c r="J136" s="43"/>
    </row>
    <row r="137" spans="1:10" s="57" customFormat="1" ht="27" x14ac:dyDescent="0.25">
      <c r="A137" s="55"/>
      <c r="B137" s="19"/>
      <c r="C137" s="20">
        <v>610</v>
      </c>
      <c r="D137" s="21"/>
      <c r="E137" s="56" t="s">
        <v>194</v>
      </c>
      <c r="F137" s="32"/>
      <c r="G137" s="32"/>
      <c r="H137" s="32"/>
      <c r="J137" s="34"/>
    </row>
    <row r="138" spans="1:10" s="60" customFormat="1" ht="27" x14ac:dyDescent="0.25">
      <c r="A138" s="58"/>
      <c r="B138" s="37"/>
      <c r="C138" s="38"/>
      <c r="D138" s="39">
        <v>6100001</v>
      </c>
      <c r="E138" s="59" t="s">
        <v>194</v>
      </c>
      <c r="F138" s="41">
        <v>4000</v>
      </c>
      <c r="G138" s="41"/>
      <c r="H138" s="41"/>
      <c r="J138" s="43"/>
    </row>
    <row r="139" spans="1:10" s="60" customFormat="1" ht="13.5" x14ac:dyDescent="0.25">
      <c r="A139" s="58"/>
      <c r="B139" s="37"/>
      <c r="C139" s="38"/>
      <c r="D139" s="39"/>
      <c r="E139" s="59"/>
      <c r="F139" s="41"/>
      <c r="G139" s="41"/>
      <c r="H139" s="41"/>
      <c r="J139" s="43"/>
    </row>
    <row r="140" spans="1:10" s="60" customFormat="1" ht="27" x14ac:dyDescent="0.25">
      <c r="A140" s="55"/>
      <c r="B140" s="19">
        <v>62</v>
      </c>
      <c r="C140" s="20"/>
      <c r="D140" s="21"/>
      <c r="E140" s="56" t="s">
        <v>195</v>
      </c>
      <c r="F140" s="32"/>
      <c r="G140" s="32">
        <f>F142</f>
        <v>2000</v>
      </c>
      <c r="H140" s="32"/>
      <c r="J140" s="43"/>
    </row>
    <row r="141" spans="1:10" s="57" customFormat="1" ht="27" x14ac:dyDescent="0.25">
      <c r="A141" s="55"/>
      <c r="B141" s="19"/>
      <c r="C141" s="20">
        <v>620</v>
      </c>
      <c r="D141" s="21"/>
      <c r="E141" s="56" t="s">
        <v>196</v>
      </c>
      <c r="F141" s="32"/>
      <c r="G141" s="32"/>
      <c r="H141" s="32"/>
      <c r="J141" s="34"/>
    </row>
    <row r="142" spans="1:10" s="60" customFormat="1" ht="13.5" x14ac:dyDescent="0.25">
      <c r="A142" s="58"/>
      <c r="B142" s="37"/>
      <c r="C142" s="38"/>
      <c r="D142" s="39">
        <v>6200001</v>
      </c>
      <c r="E142" s="59" t="s">
        <v>197</v>
      </c>
      <c r="F142" s="41">
        <v>2000</v>
      </c>
      <c r="G142" s="41"/>
      <c r="H142" s="41"/>
      <c r="J142" s="43"/>
    </row>
    <row r="143" spans="1:10" s="60" customFormat="1" ht="13.5" x14ac:dyDescent="0.25">
      <c r="A143" s="58"/>
      <c r="B143" s="37"/>
      <c r="C143" s="38"/>
      <c r="D143" s="39"/>
      <c r="E143" s="59"/>
      <c r="F143" s="41"/>
      <c r="G143" s="41"/>
      <c r="H143" s="41"/>
      <c r="J143" s="43"/>
    </row>
    <row r="144" spans="1:10" s="57" customFormat="1" ht="17.45" customHeight="1" x14ac:dyDescent="0.25">
      <c r="A144" s="28"/>
      <c r="B144" s="85">
        <v>64</v>
      </c>
      <c r="C144" s="86"/>
      <c r="D144" s="85"/>
      <c r="E144" s="87" t="s">
        <v>198</v>
      </c>
      <c r="F144" s="23"/>
      <c r="G144" s="23">
        <f>SUM(F146)</f>
        <v>1000</v>
      </c>
      <c r="H144" s="32"/>
      <c r="J144" s="34"/>
    </row>
    <row r="145" spans="1:46" s="57" customFormat="1" ht="13.5" x14ac:dyDescent="0.25">
      <c r="A145" s="55"/>
      <c r="B145" s="19"/>
      <c r="C145" s="20">
        <v>640</v>
      </c>
      <c r="D145" s="21"/>
      <c r="E145" s="56" t="s">
        <v>199</v>
      </c>
      <c r="F145" s="32"/>
      <c r="G145" s="32"/>
      <c r="H145" s="32"/>
      <c r="J145" s="34"/>
    </row>
    <row r="146" spans="1:46" s="60" customFormat="1" ht="27" x14ac:dyDescent="0.25">
      <c r="A146" s="58"/>
      <c r="B146" s="37"/>
      <c r="C146" s="38"/>
      <c r="D146" s="39">
        <v>6400001</v>
      </c>
      <c r="E146" s="59" t="s">
        <v>200</v>
      </c>
      <c r="F146" s="41">
        <v>1000</v>
      </c>
      <c r="G146" s="41"/>
      <c r="H146" s="41"/>
      <c r="J146" s="43"/>
    </row>
    <row r="147" spans="1:46" s="60" customFormat="1" ht="13.5" x14ac:dyDescent="0.25">
      <c r="A147" s="58"/>
      <c r="B147" s="37"/>
      <c r="C147" s="38"/>
      <c r="D147" s="39"/>
      <c r="E147" s="59"/>
      <c r="F147" s="41"/>
      <c r="G147" s="41"/>
      <c r="H147" s="41"/>
      <c r="J147" s="43"/>
    </row>
    <row r="148" spans="1:46" s="57" customFormat="1" ht="27" x14ac:dyDescent="0.25">
      <c r="A148" s="55"/>
      <c r="B148" s="19">
        <v>65</v>
      </c>
      <c r="C148" s="20"/>
      <c r="D148" s="21"/>
      <c r="E148" s="56" t="s">
        <v>201</v>
      </c>
      <c r="F148" s="32"/>
      <c r="G148" s="32">
        <f>F150</f>
        <v>23118</v>
      </c>
      <c r="H148" s="32"/>
      <c r="J148" s="34"/>
    </row>
    <row r="149" spans="1:46" s="57" customFormat="1" ht="27" x14ac:dyDescent="0.25">
      <c r="A149" s="55"/>
      <c r="B149" s="19"/>
      <c r="C149" s="20">
        <v>650</v>
      </c>
      <c r="D149" s="21"/>
      <c r="E149" s="56" t="s">
        <v>202</v>
      </c>
      <c r="F149" s="32"/>
      <c r="G149" s="32"/>
      <c r="H149" s="32"/>
      <c r="J149" s="34"/>
    </row>
    <row r="150" spans="1:46" s="60" customFormat="1" ht="13.5" x14ac:dyDescent="0.25">
      <c r="A150" s="58"/>
      <c r="B150" s="37"/>
      <c r="C150" s="38"/>
      <c r="D150" s="39">
        <v>6500001</v>
      </c>
      <c r="E150" s="59" t="s">
        <v>203</v>
      </c>
      <c r="F150" s="41">
        <v>23118</v>
      </c>
      <c r="G150" s="41"/>
      <c r="H150" s="41"/>
      <c r="J150" s="43"/>
    </row>
    <row r="151" spans="1:46" s="60" customFormat="1" ht="13.5" x14ac:dyDescent="0.25">
      <c r="A151" s="58"/>
      <c r="B151" s="37"/>
      <c r="C151" s="38"/>
      <c r="D151" s="39"/>
      <c r="E151" s="59"/>
      <c r="F151" s="41"/>
      <c r="G151" s="41"/>
      <c r="H151" s="41"/>
      <c r="J151" s="43"/>
    </row>
    <row r="152" spans="1:46" s="44" customFormat="1" ht="27" x14ac:dyDescent="0.25">
      <c r="A152" s="55"/>
      <c r="B152" s="19">
        <v>67</v>
      </c>
      <c r="C152" s="20"/>
      <c r="D152" s="21"/>
      <c r="E152" s="56" t="s">
        <v>204</v>
      </c>
      <c r="F152" s="32"/>
      <c r="G152" s="32">
        <f>F154+F155</f>
        <v>1500</v>
      </c>
      <c r="H152" s="32"/>
      <c r="I152" s="42"/>
      <c r="J152" s="43"/>
      <c r="K152" s="42"/>
      <c r="L152" s="42"/>
      <c r="M152" s="42"/>
      <c r="N152" s="42"/>
      <c r="O152" s="42"/>
      <c r="P152" s="42"/>
      <c r="Q152" s="42"/>
      <c r="R152" s="42"/>
      <c r="S152" s="42"/>
      <c r="T152" s="42"/>
      <c r="U152" s="42"/>
      <c r="V152" s="42"/>
      <c r="W152" s="42"/>
      <c r="X152" s="42"/>
      <c r="Y152" s="42"/>
      <c r="Z152" s="42"/>
      <c r="AA152" s="42"/>
      <c r="AB152" s="42"/>
      <c r="AC152" s="42"/>
      <c r="AD152" s="42"/>
      <c r="AE152" s="42"/>
      <c r="AF152" s="42"/>
      <c r="AG152" s="42"/>
      <c r="AH152" s="42"/>
      <c r="AI152" s="42"/>
      <c r="AJ152" s="42"/>
      <c r="AK152" s="42"/>
      <c r="AL152" s="42"/>
      <c r="AM152" s="42"/>
      <c r="AN152" s="42"/>
      <c r="AO152" s="42"/>
      <c r="AP152" s="42"/>
      <c r="AQ152" s="42"/>
      <c r="AR152" s="42"/>
      <c r="AS152" s="42"/>
      <c r="AT152" s="42"/>
    </row>
    <row r="153" spans="1:46" s="27" customFormat="1" ht="12.75" customHeight="1" x14ac:dyDescent="0.25">
      <c r="A153" s="28"/>
      <c r="B153" s="85"/>
      <c r="C153" s="86">
        <v>670</v>
      </c>
      <c r="D153" s="85"/>
      <c r="E153" s="87" t="s">
        <v>205</v>
      </c>
      <c r="F153" s="23"/>
      <c r="G153" s="23"/>
      <c r="H153" s="23"/>
      <c r="I153" s="25"/>
      <c r="J153" s="26"/>
      <c r="K153" s="25"/>
      <c r="L153" s="25"/>
      <c r="M153" s="25"/>
      <c r="N153" s="25"/>
      <c r="O153" s="25"/>
      <c r="P153" s="25"/>
      <c r="Q153" s="25"/>
      <c r="R153" s="25"/>
      <c r="S153" s="25"/>
      <c r="T153" s="25"/>
      <c r="U153" s="25"/>
      <c r="V153" s="25"/>
      <c r="W153" s="25"/>
      <c r="X153" s="25"/>
      <c r="Y153" s="25"/>
      <c r="Z153" s="25"/>
      <c r="AA153" s="25"/>
      <c r="AB153" s="25"/>
      <c r="AC153" s="25"/>
      <c r="AD153" s="25"/>
      <c r="AE153" s="25"/>
      <c r="AF153" s="25"/>
      <c r="AG153" s="25"/>
      <c r="AH153" s="25"/>
      <c r="AI153" s="25"/>
      <c r="AJ153" s="25"/>
      <c r="AK153" s="25"/>
      <c r="AL153" s="25"/>
      <c r="AM153" s="25"/>
      <c r="AN153" s="25"/>
      <c r="AO153" s="25"/>
      <c r="AP153" s="25"/>
      <c r="AQ153" s="25"/>
      <c r="AR153" s="25"/>
      <c r="AS153" s="25"/>
      <c r="AT153" s="25"/>
    </row>
    <row r="154" spans="1:46" s="33" customFormat="1" ht="13.5" x14ac:dyDescent="0.25">
      <c r="A154" s="58"/>
      <c r="B154" s="37"/>
      <c r="C154" s="38"/>
      <c r="D154" s="39" t="s">
        <v>206</v>
      </c>
      <c r="E154" s="59" t="s">
        <v>207</v>
      </c>
      <c r="F154" s="41">
        <v>1400</v>
      </c>
      <c r="G154" s="41"/>
      <c r="H154" s="41"/>
      <c r="J154" s="34"/>
    </row>
    <row r="155" spans="1:46" s="33" customFormat="1" ht="13.5" x14ac:dyDescent="0.25">
      <c r="A155" s="58"/>
      <c r="B155" s="37"/>
      <c r="C155" s="38"/>
      <c r="D155" s="39" t="s">
        <v>208</v>
      </c>
      <c r="E155" s="59" t="s">
        <v>209</v>
      </c>
      <c r="F155" s="41">
        <v>100</v>
      </c>
      <c r="G155" s="41"/>
      <c r="H155" s="41"/>
      <c r="J155" s="34"/>
    </row>
    <row r="156" spans="1:46" s="33" customFormat="1" ht="13.5" x14ac:dyDescent="0.25">
      <c r="A156" s="58"/>
      <c r="B156" s="37"/>
      <c r="C156" s="38"/>
      <c r="D156" s="39"/>
      <c r="E156" s="59"/>
      <c r="F156" s="41"/>
      <c r="G156" s="41"/>
      <c r="H156" s="41"/>
      <c r="J156" s="34"/>
    </row>
    <row r="157" spans="1:46" s="33" customFormat="1" ht="14.25" customHeight="1" x14ac:dyDescent="0.25">
      <c r="A157" s="58"/>
      <c r="B157" s="19" t="s">
        <v>210</v>
      </c>
      <c r="C157" s="20"/>
      <c r="D157" s="21"/>
      <c r="E157" s="56" t="s">
        <v>211</v>
      </c>
      <c r="F157" s="41"/>
      <c r="G157" s="32">
        <f>SUM(F159)</f>
        <v>17882</v>
      </c>
      <c r="H157" s="41"/>
      <c r="J157" s="34"/>
    </row>
    <row r="158" spans="1:46" s="33" customFormat="1" ht="13.5" x14ac:dyDescent="0.25">
      <c r="A158" s="58"/>
      <c r="B158" s="37"/>
      <c r="C158" s="20" t="s">
        <v>212</v>
      </c>
      <c r="D158" s="21"/>
      <c r="E158" s="56" t="s">
        <v>213</v>
      </c>
      <c r="F158" s="41"/>
      <c r="G158" s="41"/>
      <c r="H158" s="41"/>
      <c r="J158" s="34"/>
    </row>
    <row r="159" spans="1:46" s="33" customFormat="1" ht="13.5" x14ac:dyDescent="0.25">
      <c r="A159" s="58"/>
      <c r="B159" s="37"/>
      <c r="C159" s="20"/>
      <c r="D159" s="39" t="s">
        <v>214</v>
      </c>
      <c r="E159" s="59" t="s">
        <v>215</v>
      </c>
      <c r="F159" s="41">
        <v>17882</v>
      </c>
      <c r="G159" s="41"/>
      <c r="H159" s="41"/>
      <c r="J159" s="34"/>
    </row>
    <row r="160" spans="1:46" s="33" customFormat="1" ht="13.5" x14ac:dyDescent="0.25">
      <c r="A160" s="58"/>
      <c r="B160" s="37"/>
      <c r="C160" s="38"/>
      <c r="D160" s="39"/>
      <c r="E160" s="59"/>
      <c r="F160" s="41"/>
      <c r="G160" s="41"/>
      <c r="H160" s="41"/>
      <c r="J160" s="34"/>
    </row>
    <row r="161" spans="1:46" s="42" customFormat="1" ht="13.5" x14ac:dyDescent="0.25">
      <c r="A161" s="18">
        <v>8</v>
      </c>
      <c r="B161" s="19"/>
      <c r="C161" s="20"/>
      <c r="D161" s="21"/>
      <c r="E161" s="22" t="s">
        <v>216</v>
      </c>
      <c r="F161" s="23"/>
      <c r="G161" s="23"/>
      <c r="H161" s="23">
        <f>SUM(G163)</f>
        <v>4000</v>
      </c>
      <c r="J161" s="43"/>
    </row>
    <row r="162" spans="1:46" s="42" customFormat="1" ht="13.5" x14ac:dyDescent="0.25">
      <c r="A162" s="18"/>
      <c r="B162" s="19"/>
      <c r="C162" s="20"/>
      <c r="D162" s="21"/>
      <c r="E162" s="22"/>
      <c r="F162" s="23"/>
      <c r="G162" s="23"/>
      <c r="H162" s="23"/>
      <c r="J162" s="43"/>
    </row>
    <row r="163" spans="1:46" s="44" customFormat="1" ht="25.5" customHeight="1" x14ac:dyDescent="0.25">
      <c r="A163" s="30"/>
      <c r="B163" s="19" t="s">
        <v>217</v>
      </c>
      <c r="C163" s="20"/>
      <c r="D163" s="21"/>
      <c r="E163" s="50" t="s">
        <v>218</v>
      </c>
      <c r="F163" s="32"/>
      <c r="G163" s="23">
        <f>F165</f>
        <v>4000</v>
      </c>
      <c r="H163" s="32"/>
      <c r="I163" s="42"/>
      <c r="J163" s="43"/>
      <c r="K163" s="42"/>
      <c r="L163" s="42"/>
      <c r="M163" s="42"/>
      <c r="N163" s="42"/>
      <c r="O163" s="42"/>
      <c r="P163" s="42"/>
      <c r="Q163" s="42"/>
      <c r="R163" s="42"/>
      <c r="S163" s="42"/>
      <c r="T163" s="42"/>
      <c r="U163" s="42"/>
      <c r="V163" s="42"/>
      <c r="W163" s="42"/>
      <c r="X163" s="42"/>
      <c r="Y163" s="42"/>
      <c r="Z163" s="42"/>
      <c r="AA163" s="42"/>
      <c r="AB163" s="42"/>
      <c r="AC163" s="42"/>
      <c r="AD163" s="42"/>
      <c r="AE163" s="42"/>
      <c r="AF163" s="42"/>
      <c r="AG163" s="42"/>
      <c r="AH163" s="42"/>
      <c r="AI163" s="42"/>
      <c r="AJ163" s="42"/>
      <c r="AK163" s="42"/>
      <c r="AL163" s="42"/>
      <c r="AM163" s="42"/>
      <c r="AN163" s="42"/>
      <c r="AO163" s="42"/>
      <c r="AP163" s="42"/>
      <c r="AQ163" s="42"/>
      <c r="AR163" s="42"/>
      <c r="AS163" s="42"/>
      <c r="AT163" s="42"/>
    </row>
    <row r="164" spans="1:46" s="35" customFormat="1" ht="27" x14ac:dyDescent="0.25">
      <c r="A164" s="30"/>
      <c r="B164" s="19"/>
      <c r="C164" s="20">
        <v>830</v>
      </c>
      <c r="D164" s="21"/>
      <c r="E164" s="31" t="s">
        <v>219</v>
      </c>
      <c r="F164" s="32"/>
      <c r="G164" s="32"/>
      <c r="H164" s="32"/>
      <c r="I164" s="33"/>
      <c r="J164" s="34"/>
      <c r="K164" s="33"/>
      <c r="L164" s="33"/>
      <c r="M164" s="33"/>
      <c r="N164" s="33"/>
      <c r="O164" s="33"/>
      <c r="P164" s="33"/>
      <c r="Q164" s="33"/>
      <c r="R164" s="33"/>
      <c r="S164" s="33"/>
      <c r="T164" s="33"/>
      <c r="U164" s="33"/>
      <c r="V164" s="33"/>
      <c r="W164" s="33"/>
      <c r="X164" s="33"/>
      <c r="Y164" s="33"/>
      <c r="Z164" s="33"/>
      <c r="AA164" s="33"/>
      <c r="AB164" s="33"/>
      <c r="AC164" s="33"/>
      <c r="AD164" s="33"/>
      <c r="AE164" s="33"/>
      <c r="AF164" s="33"/>
      <c r="AG164" s="33"/>
      <c r="AH164" s="33"/>
      <c r="AI164" s="33"/>
      <c r="AJ164" s="33"/>
      <c r="AK164" s="33"/>
      <c r="AL164" s="33"/>
      <c r="AM164" s="33"/>
      <c r="AN164" s="33"/>
      <c r="AO164" s="33"/>
      <c r="AP164" s="33"/>
      <c r="AQ164" s="33"/>
      <c r="AR164" s="33"/>
      <c r="AS164" s="33"/>
      <c r="AT164" s="33"/>
    </row>
    <row r="165" spans="1:46" s="35" customFormat="1" ht="13.5" x14ac:dyDescent="0.25">
      <c r="A165" s="30"/>
      <c r="B165" s="19"/>
      <c r="C165" s="19"/>
      <c r="D165" s="88">
        <v>8300001</v>
      </c>
      <c r="E165" s="89" t="s">
        <v>220</v>
      </c>
      <c r="F165" s="41">
        <v>4000</v>
      </c>
      <c r="G165" s="90"/>
      <c r="H165" s="32"/>
      <c r="I165" s="33"/>
      <c r="J165" s="34"/>
      <c r="K165" s="33"/>
      <c r="L165" s="33"/>
      <c r="M165" s="33"/>
      <c r="N165" s="33"/>
      <c r="O165" s="33"/>
      <c r="P165" s="33"/>
      <c r="Q165" s="33"/>
      <c r="R165" s="33"/>
      <c r="S165" s="33"/>
      <c r="T165" s="33"/>
      <c r="U165" s="33"/>
      <c r="V165" s="33"/>
      <c r="W165" s="33"/>
      <c r="X165" s="33"/>
      <c r="Y165" s="33"/>
      <c r="Z165" s="33"/>
      <c r="AA165" s="33"/>
      <c r="AB165" s="33"/>
      <c r="AC165" s="33"/>
      <c r="AD165" s="33"/>
      <c r="AE165" s="33"/>
      <c r="AF165" s="33"/>
      <c r="AG165" s="33"/>
      <c r="AH165" s="33"/>
      <c r="AI165" s="33"/>
      <c r="AJ165" s="33"/>
      <c r="AK165" s="33"/>
      <c r="AL165" s="33"/>
      <c r="AM165" s="33"/>
      <c r="AN165" s="33"/>
      <c r="AO165" s="33"/>
      <c r="AP165" s="33"/>
      <c r="AQ165" s="33"/>
      <c r="AR165" s="33"/>
      <c r="AS165" s="33"/>
      <c r="AT165" s="33"/>
    </row>
    <row r="166" spans="1:46" s="44" customFormat="1" ht="13.5" x14ac:dyDescent="0.25">
      <c r="A166" s="91"/>
      <c r="B166" s="92"/>
      <c r="C166" s="93"/>
      <c r="D166" s="92"/>
      <c r="E166" s="94"/>
      <c r="F166" s="95"/>
      <c r="G166" s="95"/>
      <c r="H166" s="95"/>
      <c r="I166" s="42"/>
      <c r="J166" s="43"/>
      <c r="K166" s="42"/>
      <c r="L166" s="42"/>
      <c r="M166" s="42"/>
      <c r="N166" s="42"/>
      <c r="O166" s="42"/>
      <c r="P166" s="42"/>
      <c r="Q166" s="42"/>
      <c r="R166" s="42"/>
      <c r="S166" s="42"/>
      <c r="T166" s="42"/>
      <c r="U166" s="42"/>
      <c r="V166" s="42"/>
      <c r="W166" s="42"/>
      <c r="X166" s="42"/>
      <c r="Y166" s="42"/>
      <c r="Z166" s="42"/>
      <c r="AA166" s="42"/>
      <c r="AB166" s="42"/>
      <c r="AC166" s="42"/>
      <c r="AD166" s="42"/>
      <c r="AE166" s="42"/>
      <c r="AF166" s="42"/>
      <c r="AG166" s="42"/>
      <c r="AH166" s="42"/>
      <c r="AI166" s="42"/>
      <c r="AJ166" s="42"/>
      <c r="AK166" s="42"/>
      <c r="AL166" s="42"/>
      <c r="AM166" s="42"/>
      <c r="AN166" s="42"/>
      <c r="AO166" s="42"/>
      <c r="AP166" s="42"/>
      <c r="AQ166" s="42"/>
      <c r="AR166" s="42"/>
      <c r="AS166" s="42"/>
      <c r="AT166" s="42"/>
    </row>
    <row r="167" spans="1:46" s="44" customFormat="1" ht="13.5" x14ac:dyDescent="0.25">
      <c r="A167" s="42"/>
      <c r="B167" s="96"/>
      <c r="C167" s="96"/>
      <c r="D167" s="96"/>
      <c r="E167" s="40"/>
      <c r="F167" s="60"/>
      <c r="G167" s="60"/>
      <c r="H167" s="60"/>
      <c r="I167" s="42"/>
      <c r="J167" s="43"/>
      <c r="K167" s="42"/>
      <c r="L167" s="42"/>
      <c r="M167" s="42"/>
      <c r="N167" s="42"/>
      <c r="O167" s="42"/>
      <c r="P167" s="42"/>
      <c r="Q167" s="42"/>
      <c r="R167" s="42"/>
      <c r="S167" s="42"/>
      <c r="T167" s="42"/>
      <c r="U167" s="42"/>
      <c r="V167" s="42"/>
      <c r="W167" s="42"/>
      <c r="X167" s="42"/>
      <c r="Y167" s="42"/>
      <c r="Z167" s="42"/>
      <c r="AA167" s="42"/>
      <c r="AB167" s="42"/>
      <c r="AC167" s="42"/>
      <c r="AD167" s="42"/>
      <c r="AE167" s="42"/>
      <c r="AF167" s="42"/>
      <c r="AG167" s="42"/>
      <c r="AH167" s="42"/>
      <c r="AI167" s="42"/>
      <c r="AJ167" s="42"/>
      <c r="AK167" s="42"/>
      <c r="AL167" s="42"/>
      <c r="AM167" s="42"/>
      <c r="AN167" s="42"/>
      <c r="AO167" s="42"/>
      <c r="AP167" s="42"/>
      <c r="AQ167" s="42"/>
      <c r="AR167" s="42"/>
      <c r="AS167" s="42"/>
      <c r="AT167" s="42"/>
    </row>
    <row r="168" spans="1:46" s="44" customFormat="1" ht="13.5" x14ac:dyDescent="0.25">
      <c r="A168" s="42"/>
      <c r="B168" s="96"/>
      <c r="C168" s="96"/>
      <c r="D168" s="96"/>
      <c r="E168" s="40"/>
      <c r="F168" s="60"/>
      <c r="G168" s="60"/>
      <c r="H168" s="60"/>
      <c r="I168" s="42"/>
      <c r="J168" s="43"/>
      <c r="K168" s="42"/>
      <c r="L168" s="42"/>
      <c r="M168" s="42"/>
      <c r="N168" s="42"/>
      <c r="O168" s="42"/>
      <c r="P168" s="42"/>
      <c r="Q168" s="42"/>
      <c r="R168" s="42"/>
      <c r="S168" s="42"/>
      <c r="T168" s="42"/>
      <c r="U168" s="42"/>
      <c r="V168" s="42"/>
      <c r="W168" s="42"/>
      <c r="X168" s="42"/>
      <c r="Y168" s="42"/>
      <c r="Z168" s="42"/>
      <c r="AA168" s="42"/>
      <c r="AB168" s="42"/>
      <c r="AC168" s="42"/>
      <c r="AD168" s="42"/>
      <c r="AE168" s="42"/>
      <c r="AF168" s="42"/>
      <c r="AG168" s="42"/>
      <c r="AH168" s="42"/>
      <c r="AI168" s="42"/>
      <c r="AJ168" s="42"/>
      <c r="AK168" s="42"/>
      <c r="AL168" s="42"/>
      <c r="AM168" s="42"/>
      <c r="AN168" s="42"/>
      <c r="AO168" s="42"/>
      <c r="AP168" s="42"/>
      <c r="AQ168" s="42"/>
      <c r="AR168" s="42"/>
      <c r="AS168" s="42"/>
      <c r="AT168" s="42"/>
    </row>
    <row r="169" spans="1:46" s="44" customFormat="1" ht="13.5" x14ac:dyDescent="0.25">
      <c r="A169" s="42"/>
      <c r="B169" s="96"/>
      <c r="C169" s="96"/>
      <c r="D169" s="96"/>
      <c r="E169" s="40"/>
      <c r="F169" s="60"/>
      <c r="G169" s="60"/>
      <c r="H169" s="60"/>
      <c r="I169" s="42"/>
      <c r="J169" s="43"/>
      <c r="K169" s="42"/>
      <c r="L169" s="42"/>
      <c r="M169" s="42"/>
      <c r="N169" s="42"/>
      <c r="O169" s="42"/>
      <c r="P169" s="42"/>
      <c r="Q169" s="42"/>
      <c r="R169" s="42"/>
      <c r="S169" s="42"/>
      <c r="T169" s="42"/>
      <c r="U169" s="42"/>
      <c r="V169" s="42"/>
      <c r="W169" s="42"/>
      <c r="X169" s="42"/>
      <c r="Y169" s="42"/>
      <c r="Z169" s="42"/>
      <c r="AA169" s="42"/>
      <c r="AB169" s="42"/>
      <c r="AC169" s="42"/>
      <c r="AD169" s="42"/>
      <c r="AE169" s="42"/>
      <c r="AF169" s="42"/>
      <c r="AG169" s="42"/>
      <c r="AH169" s="42"/>
      <c r="AI169" s="42"/>
      <c r="AJ169" s="42"/>
      <c r="AK169" s="42"/>
      <c r="AL169" s="42"/>
      <c r="AM169" s="42"/>
      <c r="AN169" s="42"/>
      <c r="AO169" s="42"/>
      <c r="AP169" s="42"/>
      <c r="AQ169" s="42"/>
      <c r="AR169" s="42"/>
      <c r="AS169" s="42"/>
      <c r="AT169" s="42"/>
    </row>
    <row r="170" spans="1:46" s="44" customFormat="1" ht="13.5" x14ac:dyDescent="0.25">
      <c r="A170" s="42"/>
      <c r="B170" s="96"/>
      <c r="C170" s="96"/>
      <c r="D170" s="96"/>
      <c r="E170" s="40"/>
      <c r="F170" s="60"/>
      <c r="G170" s="60"/>
      <c r="H170" s="60"/>
      <c r="I170" s="42"/>
      <c r="J170" s="43"/>
      <c r="K170" s="42"/>
      <c r="L170" s="42"/>
      <c r="M170" s="42"/>
      <c r="N170" s="42"/>
      <c r="O170" s="42"/>
      <c r="P170" s="42"/>
      <c r="Q170" s="42"/>
      <c r="R170" s="42"/>
      <c r="S170" s="42"/>
      <c r="T170" s="42"/>
      <c r="U170" s="42"/>
      <c r="V170" s="42"/>
      <c r="W170" s="42"/>
      <c r="X170" s="42"/>
      <c r="Y170" s="42"/>
      <c r="Z170" s="42"/>
      <c r="AA170" s="42"/>
      <c r="AB170" s="42"/>
      <c r="AC170" s="42"/>
      <c r="AD170" s="42"/>
      <c r="AE170" s="42"/>
      <c r="AF170" s="42"/>
      <c r="AG170" s="42"/>
      <c r="AH170" s="42"/>
      <c r="AI170" s="42"/>
      <c r="AJ170" s="42"/>
      <c r="AK170" s="42"/>
      <c r="AL170" s="42"/>
      <c r="AM170" s="42"/>
      <c r="AN170" s="42"/>
      <c r="AO170" s="42"/>
      <c r="AP170" s="42"/>
      <c r="AQ170" s="42"/>
      <c r="AR170" s="42"/>
      <c r="AS170" s="42"/>
      <c r="AT170" s="42"/>
    </row>
    <row r="171" spans="1:46" s="44" customFormat="1" ht="13.5" x14ac:dyDescent="0.25">
      <c r="A171" s="42"/>
      <c r="B171" s="96"/>
      <c r="C171" s="96"/>
      <c r="D171" s="96"/>
      <c r="E171" s="40"/>
      <c r="F171" s="60"/>
      <c r="G171" s="60"/>
      <c r="H171" s="60"/>
      <c r="I171" s="42"/>
      <c r="J171" s="43"/>
      <c r="K171" s="42"/>
      <c r="L171" s="42"/>
      <c r="M171" s="42"/>
      <c r="N171" s="42"/>
      <c r="O171" s="42"/>
      <c r="P171" s="42"/>
      <c r="Q171" s="42"/>
      <c r="R171" s="42"/>
      <c r="S171" s="42"/>
      <c r="T171" s="42"/>
      <c r="U171" s="42"/>
      <c r="V171" s="42"/>
      <c r="W171" s="42"/>
      <c r="X171" s="42"/>
      <c r="Y171" s="42"/>
      <c r="Z171" s="42"/>
      <c r="AA171" s="42"/>
      <c r="AB171" s="42"/>
      <c r="AC171" s="42"/>
      <c r="AD171" s="42"/>
      <c r="AE171" s="42"/>
      <c r="AF171" s="42"/>
      <c r="AG171" s="42"/>
      <c r="AH171" s="42"/>
      <c r="AI171" s="42"/>
      <c r="AJ171" s="42"/>
      <c r="AK171" s="42"/>
      <c r="AL171" s="42"/>
      <c r="AM171" s="42"/>
      <c r="AN171" s="42"/>
      <c r="AO171" s="42"/>
      <c r="AP171" s="42"/>
      <c r="AQ171" s="42"/>
      <c r="AR171" s="42"/>
      <c r="AS171" s="42"/>
      <c r="AT171" s="42"/>
    </row>
    <row r="172" spans="1:46" s="44" customFormat="1" ht="13.5" x14ac:dyDescent="0.25">
      <c r="A172" s="42"/>
      <c r="B172" s="96"/>
      <c r="C172" s="96"/>
      <c r="D172" s="96"/>
      <c r="E172" s="40"/>
      <c r="F172" s="60"/>
      <c r="G172" s="60"/>
      <c r="H172" s="60"/>
      <c r="I172" s="42"/>
      <c r="J172" s="43"/>
      <c r="K172" s="42"/>
      <c r="L172" s="42"/>
      <c r="M172" s="42"/>
      <c r="N172" s="42"/>
      <c r="O172" s="42"/>
      <c r="P172" s="42"/>
      <c r="Q172" s="42"/>
      <c r="R172" s="42"/>
      <c r="S172" s="42"/>
      <c r="T172" s="42"/>
      <c r="U172" s="42"/>
      <c r="V172" s="42"/>
      <c r="W172" s="42"/>
      <c r="X172" s="42"/>
      <c r="Y172" s="42"/>
      <c r="Z172" s="42"/>
      <c r="AA172" s="42"/>
      <c r="AB172" s="42"/>
      <c r="AC172" s="42"/>
      <c r="AD172" s="42"/>
      <c r="AE172" s="42"/>
      <c r="AF172" s="42"/>
      <c r="AG172" s="42"/>
      <c r="AH172" s="42"/>
      <c r="AI172" s="42"/>
      <c r="AJ172" s="42"/>
      <c r="AK172" s="42"/>
      <c r="AL172" s="42"/>
      <c r="AM172" s="42"/>
      <c r="AN172" s="42"/>
      <c r="AO172" s="42"/>
      <c r="AP172" s="42"/>
      <c r="AQ172" s="42"/>
      <c r="AR172" s="42"/>
      <c r="AS172" s="42"/>
      <c r="AT172" s="42"/>
    </row>
    <row r="173" spans="1:46" s="44" customFormat="1" ht="13.5" x14ac:dyDescent="0.25">
      <c r="A173" s="42"/>
      <c r="B173" s="96"/>
      <c r="C173" s="96"/>
      <c r="D173" s="96"/>
      <c r="E173" s="40"/>
      <c r="F173" s="60"/>
      <c r="G173" s="60"/>
      <c r="H173" s="60"/>
      <c r="I173" s="42"/>
      <c r="J173" s="43"/>
      <c r="K173" s="42"/>
      <c r="L173" s="42"/>
      <c r="M173" s="42"/>
      <c r="N173" s="42"/>
      <c r="O173" s="42"/>
      <c r="P173" s="42"/>
      <c r="Q173" s="42"/>
      <c r="R173" s="42"/>
      <c r="S173" s="42"/>
      <c r="T173" s="42"/>
      <c r="U173" s="42"/>
      <c r="V173" s="42"/>
      <c r="W173" s="42"/>
      <c r="X173" s="42"/>
      <c r="Y173" s="42"/>
      <c r="Z173" s="42"/>
      <c r="AA173" s="42"/>
      <c r="AB173" s="42"/>
      <c r="AC173" s="42"/>
      <c r="AD173" s="42"/>
      <c r="AE173" s="42"/>
      <c r="AF173" s="42"/>
      <c r="AG173" s="42"/>
      <c r="AH173" s="42"/>
      <c r="AI173" s="42"/>
      <c r="AJ173" s="42"/>
      <c r="AK173" s="42"/>
      <c r="AL173" s="42"/>
      <c r="AM173" s="42"/>
      <c r="AN173" s="42"/>
      <c r="AO173" s="42"/>
      <c r="AP173" s="42"/>
      <c r="AQ173" s="42"/>
      <c r="AR173" s="42"/>
      <c r="AS173" s="42"/>
      <c r="AT173" s="42"/>
    </row>
    <row r="174" spans="1:46" s="44" customFormat="1" ht="13.5" x14ac:dyDescent="0.25">
      <c r="A174" s="42"/>
      <c r="B174" s="96"/>
      <c r="C174" s="96"/>
      <c r="D174" s="96"/>
      <c r="E174" s="40"/>
      <c r="F174" s="60"/>
      <c r="G174" s="60"/>
      <c r="H174" s="60"/>
      <c r="I174" s="42"/>
      <c r="J174" s="43"/>
      <c r="K174" s="42"/>
      <c r="L174" s="42"/>
      <c r="M174" s="42"/>
      <c r="N174" s="42"/>
      <c r="O174" s="42"/>
      <c r="P174" s="42"/>
      <c r="Q174" s="42"/>
      <c r="R174" s="42"/>
      <c r="S174" s="42"/>
      <c r="T174" s="42"/>
      <c r="U174" s="42"/>
      <c r="V174" s="42"/>
      <c r="W174" s="42"/>
      <c r="X174" s="42"/>
      <c r="Y174" s="42"/>
      <c r="Z174" s="42"/>
      <c r="AA174" s="42"/>
      <c r="AB174" s="42"/>
      <c r="AC174" s="42"/>
      <c r="AD174" s="42"/>
      <c r="AE174" s="42"/>
      <c r="AF174" s="42"/>
      <c r="AG174" s="42"/>
      <c r="AH174" s="42"/>
      <c r="AI174" s="42"/>
      <c r="AJ174" s="42"/>
      <c r="AK174" s="42"/>
      <c r="AL174" s="42"/>
      <c r="AM174" s="42"/>
      <c r="AN174" s="42"/>
      <c r="AO174" s="42"/>
      <c r="AP174" s="42"/>
      <c r="AQ174" s="42"/>
      <c r="AR174" s="42"/>
      <c r="AS174" s="42"/>
      <c r="AT174" s="42"/>
    </row>
    <row r="175" spans="1:46" s="44" customFormat="1" ht="13.5" x14ac:dyDescent="0.25">
      <c r="A175" s="42"/>
      <c r="B175" s="96"/>
      <c r="C175" s="96"/>
      <c r="D175" s="96"/>
      <c r="E175" s="40"/>
      <c r="F175" s="60"/>
      <c r="G175" s="60"/>
      <c r="H175" s="60"/>
      <c r="I175" s="42"/>
      <c r="J175" s="43"/>
      <c r="K175" s="42"/>
      <c r="L175" s="42"/>
      <c r="M175" s="42"/>
      <c r="N175" s="42"/>
      <c r="O175" s="42"/>
      <c r="P175" s="42"/>
      <c r="Q175" s="42"/>
      <c r="R175" s="42"/>
      <c r="S175" s="42"/>
      <c r="T175" s="42"/>
      <c r="U175" s="42"/>
      <c r="V175" s="42"/>
      <c r="W175" s="42"/>
      <c r="X175" s="42"/>
      <c r="Y175" s="42"/>
      <c r="Z175" s="42"/>
      <c r="AA175" s="42"/>
      <c r="AB175" s="42"/>
      <c r="AC175" s="42"/>
      <c r="AD175" s="42"/>
      <c r="AE175" s="42"/>
      <c r="AF175" s="42"/>
      <c r="AG175" s="42"/>
      <c r="AH175" s="42"/>
      <c r="AI175" s="42"/>
      <c r="AJ175" s="42"/>
      <c r="AK175" s="42"/>
      <c r="AL175" s="42"/>
      <c r="AM175" s="42"/>
      <c r="AN175" s="42"/>
      <c r="AO175" s="42"/>
      <c r="AP175" s="42"/>
      <c r="AQ175" s="42"/>
      <c r="AR175" s="42"/>
      <c r="AS175" s="42"/>
      <c r="AT175" s="42"/>
    </row>
    <row r="176" spans="1:46" s="44" customFormat="1" ht="13.5" x14ac:dyDescent="0.25">
      <c r="A176" s="42"/>
      <c r="B176" s="96"/>
      <c r="C176" s="96"/>
      <c r="D176" s="96"/>
      <c r="E176" s="40"/>
      <c r="F176" s="60"/>
      <c r="G176" s="60"/>
      <c r="H176" s="60"/>
      <c r="I176" s="42"/>
      <c r="J176" s="43"/>
      <c r="K176" s="42"/>
      <c r="L176" s="42"/>
      <c r="M176" s="42"/>
      <c r="N176" s="42"/>
      <c r="O176" s="42"/>
      <c r="P176" s="42"/>
      <c r="Q176" s="42"/>
      <c r="R176" s="42"/>
      <c r="S176" s="42"/>
      <c r="T176" s="42"/>
      <c r="U176" s="42"/>
      <c r="V176" s="42"/>
      <c r="W176" s="42"/>
      <c r="X176" s="42"/>
      <c r="Y176" s="42"/>
      <c r="Z176" s="42"/>
      <c r="AA176" s="42"/>
      <c r="AB176" s="42"/>
      <c r="AC176" s="42"/>
      <c r="AD176" s="42"/>
      <c r="AE176" s="42"/>
      <c r="AF176" s="42"/>
      <c r="AG176" s="42"/>
      <c r="AH176" s="42"/>
      <c r="AI176" s="42"/>
      <c r="AJ176" s="42"/>
      <c r="AK176" s="42"/>
      <c r="AL176" s="42"/>
      <c r="AM176" s="42"/>
      <c r="AN176" s="42"/>
      <c r="AO176" s="42"/>
      <c r="AP176" s="42"/>
      <c r="AQ176" s="42"/>
      <c r="AR176" s="42"/>
      <c r="AS176" s="42"/>
      <c r="AT176" s="42"/>
    </row>
    <row r="177" spans="1:46" s="44" customFormat="1" ht="13.5" x14ac:dyDescent="0.25">
      <c r="A177" s="42"/>
      <c r="B177" s="96"/>
      <c r="C177" s="96"/>
      <c r="D177" s="96"/>
      <c r="E177" s="40"/>
      <c r="F177" s="60"/>
      <c r="G177" s="60"/>
      <c r="H177" s="60"/>
      <c r="I177" s="42"/>
      <c r="J177" s="43"/>
      <c r="K177" s="42"/>
      <c r="L177" s="42"/>
      <c r="M177" s="42"/>
      <c r="N177" s="42"/>
      <c r="O177" s="42"/>
      <c r="P177" s="42"/>
      <c r="Q177" s="42"/>
      <c r="R177" s="42"/>
      <c r="S177" s="42"/>
      <c r="T177" s="42"/>
      <c r="U177" s="42"/>
      <c r="V177" s="42"/>
      <c r="W177" s="42"/>
      <c r="X177" s="42"/>
      <c r="Y177" s="42"/>
      <c r="Z177" s="42"/>
      <c r="AA177" s="42"/>
      <c r="AB177" s="42"/>
      <c r="AC177" s="42"/>
      <c r="AD177" s="42"/>
      <c r="AE177" s="42"/>
      <c r="AF177" s="42"/>
      <c r="AG177" s="42"/>
      <c r="AH177" s="42"/>
      <c r="AI177" s="42"/>
      <c r="AJ177" s="42"/>
      <c r="AK177" s="42"/>
      <c r="AL177" s="42"/>
      <c r="AM177" s="42"/>
      <c r="AN177" s="42"/>
      <c r="AO177" s="42"/>
      <c r="AP177" s="42"/>
      <c r="AQ177" s="42"/>
      <c r="AR177" s="42"/>
      <c r="AS177" s="42"/>
      <c r="AT177" s="42"/>
    </row>
    <row r="178" spans="1:46" s="44" customFormat="1" ht="13.5" x14ac:dyDescent="0.25">
      <c r="A178" s="42"/>
      <c r="B178" s="96"/>
      <c r="C178" s="96"/>
      <c r="D178" s="96"/>
      <c r="E178" s="40"/>
      <c r="F178" s="60"/>
      <c r="G178" s="60"/>
      <c r="H178" s="60"/>
      <c r="I178" s="42"/>
      <c r="J178" s="43"/>
      <c r="K178" s="42"/>
      <c r="L178" s="42"/>
      <c r="M178" s="42"/>
      <c r="N178" s="42"/>
      <c r="O178" s="42"/>
      <c r="P178" s="42"/>
      <c r="Q178" s="42"/>
      <c r="R178" s="42"/>
      <c r="S178" s="42"/>
      <c r="T178" s="42"/>
      <c r="U178" s="42"/>
      <c r="V178" s="42"/>
      <c r="W178" s="42"/>
      <c r="X178" s="42"/>
      <c r="Y178" s="42"/>
      <c r="Z178" s="42"/>
      <c r="AA178" s="42"/>
      <c r="AB178" s="42"/>
      <c r="AC178" s="42"/>
      <c r="AD178" s="42"/>
      <c r="AE178" s="42"/>
      <c r="AF178" s="42"/>
      <c r="AG178" s="42"/>
      <c r="AH178" s="42"/>
      <c r="AI178" s="42"/>
      <c r="AJ178" s="42"/>
      <c r="AK178" s="42"/>
      <c r="AL178" s="42"/>
      <c r="AM178" s="42"/>
      <c r="AN178" s="42"/>
      <c r="AO178" s="42"/>
      <c r="AP178" s="42"/>
      <c r="AQ178" s="42"/>
      <c r="AR178" s="42"/>
      <c r="AS178" s="42"/>
      <c r="AT178" s="42"/>
    </row>
    <row r="179" spans="1:46" s="44" customFormat="1" ht="13.5" x14ac:dyDescent="0.25">
      <c r="A179" s="42"/>
      <c r="B179" s="96"/>
      <c r="C179" s="96"/>
      <c r="D179" s="96"/>
      <c r="E179" s="40"/>
      <c r="F179" s="60"/>
      <c r="G179" s="60"/>
      <c r="H179" s="60"/>
      <c r="I179" s="42"/>
      <c r="J179" s="43"/>
      <c r="K179" s="42"/>
      <c r="L179" s="42"/>
      <c r="M179" s="42"/>
      <c r="N179" s="42"/>
      <c r="O179" s="42"/>
      <c r="P179" s="42"/>
      <c r="Q179" s="42"/>
      <c r="R179" s="42"/>
      <c r="S179" s="42"/>
      <c r="T179" s="42"/>
      <c r="U179" s="42"/>
      <c r="V179" s="42"/>
      <c r="W179" s="42"/>
      <c r="X179" s="42"/>
      <c r="Y179" s="42"/>
      <c r="Z179" s="42"/>
      <c r="AA179" s="42"/>
      <c r="AB179" s="42"/>
      <c r="AC179" s="42"/>
      <c r="AD179" s="42"/>
      <c r="AE179" s="42"/>
      <c r="AF179" s="42"/>
      <c r="AG179" s="42"/>
      <c r="AH179" s="42"/>
      <c r="AI179" s="42"/>
      <c r="AJ179" s="42"/>
      <c r="AK179" s="42"/>
      <c r="AL179" s="42"/>
      <c r="AM179" s="42"/>
      <c r="AN179" s="42"/>
      <c r="AO179" s="42"/>
      <c r="AP179" s="42"/>
      <c r="AQ179" s="42"/>
      <c r="AR179" s="42"/>
      <c r="AS179" s="42"/>
      <c r="AT179" s="42"/>
    </row>
    <row r="180" spans="1:46" s="44" customFormat="1" ht="13.5" x14ac:dyDescent="0.25">
      <c r="A180" s="42"/>
      <c r="B180" s="96"/>
      <c r="C180" s="96"/>
      <c r="D180" s="96"/>
      <c r="E180" s="40"/>
      <c r="F180" s="60"/>
      <c r="G180" s="60"/>
      <c r="H180" s="60"/>
      <c r="I180" s="42"/>
      <c r="J180" s="43"/>
      <c r="K180" s="42"/>
      <c r="L180" s="42"/>
      <c r="M180" s="42"/>
      <c r="N180" s="42"/>
      <c r="O180" s="42"/>
      <c r="P180" s="42"/>
      <c r="Q180" s="42"/>
      <c r="R180" s="42"/>
      <c r="S180" s="42"/>
      <c r="T180" s="42"/>
      <c r="U180" s="42"/>
      <c r="V180" s="42"/>
      <c r="W180" s="42"/>
      <c r="X180" s="42"/>
      <c r="Y180" s="42"/>
      <c r="Z180" s="42"/>
      <c r="AA180" s="42"/>
      <c r="AB180" s="42"/>
      <c r="AC180" s="42"/>
      <c r="AD180" s="42"/>
      <c r="AE180" s="42"/>
      <c r="AF180" s="42"/>
      <c r="AG180" s="42"/>
      <c r="AH180" s="42"/>
      <c r="AI180" s="42"/>
      <c r="AJ180" s="42"/>
      <c r="AK180" s="42"/>
      <c r="AL180" s="42"/>
      <c r="AM180" s="42"/>
      <c r="AN180" s="42"/>
      <c r="AO180" s="42"/>
      <c r="AP180" s="42"/>
      <c r="AQ180" s="42"/>
      <c r="AR180" s="42"/>
      <c r="AS180" s="42"/>
      <c r="AT180" s="42"/>
    </row>
    <row r="181" spans="1:46" s="44" customFormat="1" ht="13.5" x14ac:dyDescent="0.25">
      <c r="A181" s="42"/>
      <c r="B181" s="96"/>
      <c r="C181" s="96"/>
      <c r="D181" s="96"/>
      <c r="E181" s="40"/>
      <c r="F181" s="60"/>
      <c r="G181" s="60"/>
      <c r="H181" s="60"/>
      <c r="I181" s="42"/>
      <c r="J181" s="43"/>
      <c r="K181" s="42"/>
      <c r="L181" s="42"/>
      <c r="M181" s="42"/>
      <c r="N181" s="42"/>
      <c r="O181" s="42"/>
      <c r="P181" s="42"/>
      <c r="Q181" s="42"/>
      <c r="R181" s="42"/>
      <c r="S181" s="42"/>
      <c r="T181" s="42"/>
      <c r="U181" s="42"/>
      <c r="V181" s="42"/>
      <c r="W181" s="42"/>
      <c r="X181" s="42"/>
      <c r="Y181" s="42"/>
      <c r="Z181" s="42"/>
      <c r="AA181" s="42"/>
      <c r="AB181" s="42"/>
      <c r="AC181" s="42"/>
      <c r="AD181" s="42"/>
      <c r="AE181" s="42"/>
      <c r="AF181" s="42"/>
      <c r="AG181" s="42"/>
      <c r="AH181" s="42"/>
      <c r="AI181" s="42"/>
      <c r="AJ181" s="42"/>
      <c r="AK181" s="42"/>
      <c r="AL181" s="42"/>
      <c r="AM181" s="42"/>
      <c r="AN181" s="42"/>
      <c r="AO181" s="42"/>
      <c r="AP181" s="42"/>
      <c r="AQ181" s="42"/>
      <c r="AR181" s="42"/>
      <c r="AS181" s="42"/>
      <c r="AT181" s="42"/>
    </row>
    <row r="182" spans="1:46" s="44" customFormat="1" ht="13.5" x14ac:dyDescent="0.25">
      <c r="A182" s="42"/>
      <c r="B182" s="96"/>
      <c r="C182" s="96"/>
      <c r="D182" s="96"/>
      <c r="E182" s="40"/>
      <c r="F182" s="60"/>
      <c r="G182" s="60"/>
      <c r="H182" s="60"/>
      <c r="I182" s="42"/>
      <c r="J182" s="43"/>
      <c r="K182" s="42"/>
      <c r="L182" s="42"/>
      <c r="M182" s="42"/>
      <c r="N182" s="42"/>
      <c r="O182" s="42"/>
      <c r="P182" s="42"/>
      <c r="Q182" s="42"/>
      <c r="R182" s="42"/>
      <c r="S182" s="42"/>
      <c r="T182" s="42"/>
      <c r="U182" s="42"/>
      <c r="V182" s="42"/>
      <c r="W182" s="42"/>
      <c r="X182" s="42"/>
      <c r="Y182" s="42"/>
      <c r="Z182" s="42"/>
      <c r="AA182" s="42"/>
      <c r="AB182" s="42"/>
      <c r="AC182" s="42"/>
      <c r="AD182" s="42"/>
      <c r="AE182" s="42"/>
      <c r="AF182" s="42"/>
      <c r="AG182" s="42"/>
      <c r="AH182" s="42"/>
      <c r="AI182" s="42"/>
      <c r="AJ182" s="42"/>
      <c r="AK182" s="42"/>
      <c r="AL182" s="42"/>
      <c r="AM182" s="42"/>
      <c r="AN182" s="42"/>
      <c r="AO182" s="42"/>
      <c r="AP182" s="42"/>
      <c r="AQ182" s="42"/>
      <c r="AR182" s="42"/>
      <c r="AS182" s="42"/>
      <c r="AT182" s="42"/>
    </row>
    <row r="183" spans="1:46" s="44" customFormat="1" ht="13.5" x14ac:dyDescent="0.25">
      <c r="A183" s="42"/>
      <c r="B183" s="96"/>
      <c r="C183" s="96"/>
      <c r="D183" s="96"/>
      <c r="E183" s="40"/>
      <c r="F183" s="60"/>
      <c r="G183" s="60"/>
      <c r="H183" s="60"/>
      <c r="I183" s="42"/>
      <c r="J183" s="43"/>
      <c r="K183" s="42"/>
      <c r="L183" s="42"/>
      <c r="M183" s="42"/>
      <c r="N183" s="42"/>
      <c r="O183" s="42"/>
      <c r="P183" s="42"/>
      <c r="Q183" s="42"/>
      <c r="R183" s="42"/>
      <c r="S183" s="42"/>
      <c r="T183" s="42"/>
      <c r="U183" s="42"/>
      <c r="V183" s="42"/>
      <c r="W183" s="42"/>
      <c r="X183" s="42"/>
      <c r="Y183" s="42"/>
      <c r="Z183" s="42"/>
      <c r="AA183" s="42"/>
      <c r="AB183" s="42"/>
      <c r="AC183" s="42"/>
      <c r="AD183" s="42"/>
      <c r="AE183" s="42"/>
      <c r="AF183" s="42"/>
      <c r="AG183" s="42"/>
      <c r="AH183" s="42"/>
      <c r="AI183" s="42"/>
      <c r="AJ183" s="42"/>
      <c r="AK183" s="42"/>
      <c r="AL183" s="42"/>
      <c r="AM183" s="42"/>
      <c r="AN183" s="42"/>
      <c r="AO183" s="42"/>
      <c r="AP183" s="42"/>
      <c r="AQ183" s="42"/>
      <c r="AR183" s="42"/>
      <c r="AS183" s="42"/>
      <c r="AT183" s="42"/>
    </row>
    <row r="184" spans="1:46" s="44" customFormat="1" ht="13.5" x14ac:dyDescent="0.25">
      <c r="A184" s="42"/>
      <c r="B184" s="96"/>
      <c r="C184" s="96"/>
      <c r="D184" s="96"/>
      <c r="E184" s="40"/>
      <c r="F184" s="60"/>
      <c r="G184" s="60"/>
      <c r="H184" s="60"/>
      <c r="I184" s="42"/>
      <c r="J184" s="43"/>
      <c r="K184" s="42"/>
      <c r="L184" s="42"/>
      <c r="M184" s="42"/>
      <c r="N184" s="42"/>
      <c r="O184" s="42"/>
      <c r="P184" s="42"/>
      <c r="Q184" s="42"/>
      <c r="R184" s="42"/>
      <c r="S184" s="42"/>
      <c r="T184" s="42"/>
      <c r="U184" s="42"/>
      <c r="V184" s="42"/>
      <c r="W184" s="42"/>
      <c r="X184" s="42"/>
      <c r="Y184" s="42"/>
      <c r="Z184" s="42"/>
      <c r="AA184" s="42"/>
      <c r="AB184" s="42"/>
      <c r="AC184" s="42"/>
      <c r="AD184" s="42"/>
      <c r="AE184" s="42"/>
      <c r="AF184" s="42"/>
      <c r="AG184" s="42"/>
      <c r="AH184" s="42"/>
      <c r="AI184" s="42"/>
      <c r="AJ184" s="42"/>
      <c r="AK184" s="42"/>
      <c r="AL184" s="42"/>
      <c r="AM184" s="42"/>
      <c r="AN184" s="42"/>
      <c r="AO184" s="42"/>
      <c r="AP184" s="42"/>
      <c r="AQ184" s="42"/>
      <c r="AR184" s="42"/>
      <c r="AS184" s="42"/>
      <c r="AT184" s="42"/>
    </row>
    <row r="185" spans="1:46" s="44" customFormat="1" ht="13.5" x14ac:dyDescent="0.25">
      <c r="A185" s="42"/>
      <c r="B185" s="96"/>
      <c r="C185" s="96"/>
      <c r="D185" s="96"/>
      <c r="E185" s="40"/>
      <c r="F185" s="60"/>
      <c r="G185" s="60"/>
      <c r="H185" s="60"/>
      <c r="I185" s="42"/>
      <c r="J185" s="43"/>
      <c r="K185" s="42"/>
      <c r="L185" s="42"/>
      <c r="M185" s="42"/>
      <c r="N185" s="42"/>
      <c r="O185" s="42"/>
      <c r="P185" s="42"/>
      <c r="Q185" s="42"/>
      <c r="R185" s="42"/>
      <c r="S185" s="42"/>
      <c r="T185" s="42"/>
      <c r="U185" s="42"/>
      <c r="V185" s="42"/>
      <c r="W185" s="42"/>
      <c r="X185" s="42"/>
      <c r="Y185" s="42"/>
      <c r="Z185" s="42"/>
      <c r="AA185" s="42"/>
      <c r="AB185" s="42"/>
      <c r="AC185" s="42"/>
      <c r="AD185" s="42"/>
      <c r="AE185" s="42"/>
      <c r="AF185" s="42"/>
      <c r="AG185" s="42"/>
      <c r="AH185" s="42"/>
      <c r="AI185" s="42"/>
      <c r="AJ185" s="42"/>
      <c r="AK185" s="42"/>
      <c r="AL185" s="42"/>
      <c r="AM185" s="42"/>
      <c r="AN185" s="42"/>
      <c r="AO185" s="42"/>
      <c r="AP185" s="42"/>
      <c r="AQ185" s="42"/>
      <c r="AR185" s="42"/>
      <c r="AS185" s="42"/>
      <c r="AT185" s="42"/>
    </row>
    <row r="186" spans="1:46" s="44" customFormat="1" ht="13.5" x14ac:dyDescent="0.25">
      <c r="A186" s="42"/>
      <c r="B186" s="96"/>
      <c r="C186" s="96"/>
      <c r="D186" s="96"/>
      <c r="E186" s="40"/>
      <c r="F186" s="60"/>
      <c r="G186" s="60"/>
      <c r="H186" s="60"/>
      <c r="I186" s="42"/>
      <c r="J186" s="43"/>
      <c r="K186" s="42"/>
      <c r="L186" s="42"/>
      <c r="M186" s="42"/>
      <c r="N186" s="42"/>
      <c r="O186" s="42"/>
      <c r="P186" s="42"/>
      <c r="Q186" s="42"/>
      <c r="R186" s="42"/>
      <c r="S186" s="42"/>
      <c r="T186" s="42"/>
      <c r="U186" s="42"/>
      <c r="V186" s="42"/>
      <c r="W186" s="42"/>
      <c r="X186" s="42"/>
      <c r="Y186" s="42"/>
      <c r="Z186" s="42"/>
      <c r="AA186" s="42"/>
      <c r="AB186" s="42"/>
      <c r="AC186" s="42"/>
      <c r="AD186" s="42"/>
      <c r="AE186" s="42"/>
      <c r="AF186" s="42"/>
      <c r="AG186" s="42"/>
      <c r="AH186" s="42"/>
      <c r="AI186" s="42"/>
      <c r="AJ186" s="42"/>
      <c r="AK186" s="42"/>
      <c r="AL186" s="42"/>
      <c r="AM186" s="42"/>
      <c r="AN186" s="42"/>
      <c r="AO186" s="42"/>
      <c r="AP186" s="42"/>
      <c r="AQ186" s="42"/>
      <c r="AR186" s="42"/>
      <c r="AS186" s="42"/>
      <c r="AT186" s="42"/>
    </row>
    <row r="187" spans="1:46" s="44" customFormat="1" ht="13.5" x14ac:dyDescent="0.25">
      <c r="A187" s="42"/>
      <c r="B187" s="96"/>
      <c r="C187" s="96"/>
      <c r="D187" s="96"/>
      <c r="E187" s="40"/>
      <c r="F187" s="60"/>
      <c r="G187" s="60"/>
      <c r="H187" s="60"/>
      <c r="I187" s="42"/>
      <c r="J187" s="43"/>
      <c r="K187" s="42"/>
      <c r="L187" s="42"/>
      <c r="M187" s="42"/>
      <c r="N187" s="42"/>
      <c r="O187" s="42"/>
      <c r="P187" s="42"/>
      <c r="Q187" s="42"/>
      <c r="R187" s="42"/>
      <c r="S187" s="42"/>
      <c r="T187" s="42"/>
      <c r="U187" s="42"/>
      <c r="V187" s="42"/>
      <c r="W187" s="42"/>
      <c r="X187" s="42"/>
      <c r="Y187" s="42"/>
      <c r="Z187" s="42"/>
      <c r="AA187" s="42"/>
      <c r="AB187" s="42"/>
      <c r="AC187" s="42"/>
      <c r="AD187" s="42"/>
      <c r="AE187" s="42"/>
      <c r="AF187" s="42"/>
      <c r="AG187" s="42"/>
      <c r="AH187" s="42"/>
      <c r="AI187" s="42"/>
      <c r="AJ187" s="42"/>
      <c r="AK187" s="42"/>
      <c r="AL187" s="42"/>
      <c r="AM187" s="42"/>
      <c r="AN187" s="42"/>
      <c r="AO187" s="42"/>
      <c r="AP187" s="42"/>
      <c r="AQ187" s="42"/>
      <c r="AR187" s="42"/>
      <c r="AS187" s="42"/>
      <c r="AT187" s="42"/>
    </row>
    <row r="188" spans="1:46" s="44" customFormat="1" ht="13.5" x14ac:dyDescent="0.25">
      <c r="A188" s="42"/>
      <c r="B188" s="96"/>
      <c r="C188" s="96"/>
      <c r="D188" s="96"/>
      <c r="E188" s="40"/>
      <c r="F188" s="60"/>
      <c r="G188" s="60"/>
      <c r="H188" s="60"/>
      <c r="I188" s="42"/>
      <c r="J188" s="43"/>
      <c r="K188" s="42"/>
      <c r="L188" s="42"/>
      <c r="M188" s="42"/>
      <c r="N188" s="42"/>
      <c r="O188" s="42"/>
      <c r="P188" s="42"/>
      <c r="Q188" s="42"/>
      <c r="R188" s="42"/>
      <c r="S188" s="42"/>
      <c r="T188" s="42"/>
      <c r="U188" s="42"/>
      <c r="V188" s="42"/>
      <c r="W188" s="42"/>
      <c r="X188" s="42"/>
      <c r="Y188" s="42"/>
      <c r="Z188" s="42"/>
      <c r="AA188" s="42"/>
      <c r="AB188" s="42"/>
      <c r="AC188" s="42"/>
      <c r="AD188" s="42"/>
      <c r="AE188" s="42"/>
      <c r="AF188" s="42"/>
      <c r="AG188" s="42"/>
      <c r="AH188" s="42"/>
      <c r="AI188" s="42"/>
      <c r="AJ188" s="42"/>
      <c r="AK188" s="42"/>
      <c r="AL188" s="42"/>
      <c r="AM188" s="42"/>
      <c r="AN188" s="42"/>
      <c r="AO188" s="42"/>
      <c r="AP188" s="42"/>
      <c r="AQ188" s="42"/>
      <c r="AR188" s="42"/>
      <c r="AS188" s="42"/>
      <c r="AT188" s="42"/>
    </row>
    <row r="189" spans="1:46" s="44" customFormat="1" ht="13.5" x14ac:dyDescent="0.25">
      <c r="A189" s="42"/>
      <c r="B189" s="96"/>
      <c r="C189" s="96"/>
      <c r="D189" s="96"/>
      <c r="E189" s="40"/>
      <c r="F189" s="60"/>
      <c r="G189" s="60"/>
      <c r="H189" s="60"/>
      <c r="I189" s="42"/>
      <c r="J189" s="43"/>
      <c r="K189" s="42"/>
      <c r="L189" s="42"/>
      <c r="M189" s="42"/>
      <c r="N189" s="42"/>
      <c r="O189" s="42"/>
      <c r="P189" s="42"/>
      <c r="Q189" s="42"/>
      <c r="R189" s="42"/>
      <c r="S189" s="42"/>
      <c r="T189" s="42"/>
      <c r="U189" s="42"/>
      <c r="V189" s="42"/>
      <c r="W189" s="42"/>
      <c r="X189" s="42"/>
      <c r="Y189" s="42"/>
      <c r="Z189" s="42"/>
      <c r="AA189" s="42"/>
      <c r="AB189" s="42"/>
      <c r="AC189" s="42"/>
      <c r="AD189" s="42"/>
      <c r="AE189" s="42"/>
      <c r="AF189" s="42"/>
      <c r="AG189" s="42"/>
      <c r="AH189" s="42"/>
      <c r="AI189" s="42"/>
      <c r="AJ189" s="42"/>
      <c r="AK189" s="42"/>
      <c r="AL189" s="42"/>
      <c r="AM189" s="42"/>
      <c r="AN189" s="42"/>
      <c r="AO189" s="42"/>
      <c r="AP189" s="42"/>
      <c r="AQ189" s="42"/>
      <c r="AR189" s="42"/>
      <c r="AS189" s="42"/>
      <c r="AT189" s="42"/>
    </row>
    <row r="190" spans="1:46" s="44" customFormat="1" ht="13.5" x14ac:dyDescent="0.25">
      <c r="A190" s="42"/>
      <c r="B190" s="96"/>
      <c r="C190" s="96"/>
      <c r="D190" s="96"/>
      <c r="E190" s="40"/>
      <c r="F190" s="60"/>
      <c r="G190" s="60"/>
      <c r="H190" s="60"/>
      <c r="I190" s="42"/>
      <c r="J190" s="43"/>
      <c r="K190" s="42"/>
      <c r="L190" s="42"/>
      <c r="M190" s="42"/>
      <c r="N190" s="42"/>
      <c r="O190" s="42"/>
      <c r="P190" s="42"/>
      <c r="Q190" s="42"/>
      <c r="R190" s="42"/>
      <c r="S190" s="42"/>
      <c r="T190" s="42"/>
      <c r="U190" s="42"/>
      <c r="V190" s="42"/>
      <c r="W190" s="42"/>
      <c r="X190" s="42"/>
      <c r="Y190" s="42"/>
      <c r="Z190" s="42"/>
      <c r="AA190" s="42"/>
      <c r="AB190" s="42"/>
      <c r="AC190" s="42"/>
      <c r="AD190" s="42"/>
      <c r="AE190" s="42"/>
      <c r="AF190" s="42"/>
      <c r="AG190" s="42"/>
      <c r="AH190" s="42"/>
      <c r="AI190" s="42"/>
      <c r="AJ190" s="42"/>
      <c r="AK190" s="42"/>
      <c r="AL190" s="42"/>
      <c r="AM190" s="42"/>
      <c r="AN190" s="42"/>
      <c r="AO190" s="42"/>
      <c r="AP190" s="42"/>
      <c r="AQ190" s="42"/>
      <c r="AR190" s="42"/>
      <c r="AS190" s="42"/>
      <c r="AT190" s="42"/>
    </row>
    <row r="191" spans="1:46" s="44" customFormat="1" ht="13.5" x14ac:dyDescent="0.25">
      <c r="A191" s="42"/>
      <c r="B191" s="96"/>
      <c r="C191" s="96"/>
      <c r="D191" s="96"/>
      <c r="E191" s="40"/>
      <c r="F191" s="60"/>
      <c r="G191" s="60"/>
      <c r="H191" s="60"/>
      <c r="I191" s="42"/>
      <c r="J191" s="43"/>
      <c r="K191" s="42"/>
      <c r="L191" s="42"/>
      <c r="M191" s="42"/>
      <c r="N191" s="42"/>
      <c r="O191" s="42"/>
      <c r="P191" s="42"/>
      <c r="Q191" s="42"/>
      <c r="R191" s="42"/>
      <c r="S191" s="42"/>
      <c r="T191" s="42"/>
      <c r="U191" s="42"/>
      <c r="V191" s="42"/>
      <c r="W191" s="42"/>
      <c r="X191" s="42"/>
      <c r="Y191" s="42"/>
      <c r="Z191" s="42"/>
      <c r="AA191" s="42"/>
      <c r="AB191" s="42"/>
      <c r="AC191" s="42"/>
      <c r="AD191" s="42"/>
      <c r="AE191" s="42"/>
      <c r="AF191" s="42"/>
      <c r="AG191" s="42"/>
      <c r="AH191" s="42"/>
      <c r="AI191" s="42"/>
      <c r="AJ191" s="42"/>
      <c r="AK191" s="42"/>
      <c r="AL191" s="42"/>
      <c r="AM191" s="42"/>
      <c r="AN191" s="42"/>
      <c r="AO191" s="42"/>
      <c r="AP191" s="42"/>
      <c r="AQ191" s="42"/>
      <c r="AR191" s="42"/>
      <c r="AS191" s="42"/>
      <c r="AT191" s="42"/>
    </row>
    <row r="192" spans="1:46" s="44" customFormat="1" ht="13.5" x14ac:dyDescent="0.25">
      <c r="A192" s="42"/>
      <c r="B192" s="96"/>
      <c r="C192" s="96"/>
      <c r="D192" s="96"/>
      <c r="E192" s="40"/>
      <c r="F192" s="60"/>
      <c r="G192" s="60"/>
      <c r="H192" s="60"/>
      <c r="I192" s="42"/>
      <c r="J192" s="43"/>
      <c r="K192" s="42"/>
      <c r="L192" s="42"/>
      <c r="M192" s="42"/>
      <c r="N192" s="42"/>
      <c r="O192" s="42"/>
      <c r="P192" s="42"/>
      <c r="Q192" s="42"/>
      <c r="R192" s="42"/>
      <c r="S192" s="42"/>
      <c r="T192" s="42"/>
      <c r="U192" s="42"/>
      <c r="V192" s="42"/>
      <c r="W192" s="42"/>
      <c r="X192" s="42"/>
      <c r="Y192" s="42"/>
      <c r="Z192" s="42"/>
      <c r="AA192" s="42"/>
      <c r="AB192" s="42"/>
      <c r="AC192" s="42"/>
      <c r="AD192" s="42"/>
      <c r="AE192" s="42"/>
      <c r="AF192" s="42"/>
      <c r="AG192" s="42"/>
      <c r="AH192" s="42"/>
      <c r="AI192" s="42"/>
      <c r="AJ192" s="42"/>
      <c r="AK192" s="42"/>
      <c r="AL192" s="42"/>
      <c r="AM192" s="42"/>
      <c r="AN192" s="42"/>
      <c r="AO192" s="42"/>
      <c r="AP192" s="42"/>
      <c r="AQ192" s="42"/>
      <c r="AR192" s="42"/>
      <c r="AS192" s="42"/>
      <c r="AT192" s="42"/>
    </row>
    <row r="193" spans="1:46" s="44" customFormat="1" ht="13.5" x14ac:dyDescent="0.25">
      <c r="A193" s="42"/>
      <c r="B193" s="96"/>
      <c r="C193" s="96"/>
      <c r="D193" s="96"/>
      <c r="E193" s="40"/>
      <c r="F193" s="60"/>
      <c r="G193" s="60"/>
      <c r="H193" s="60"/>
      <c r="I193" s="42"/>
      <c r="J193" s="43"/>
      <c r="K193" s="42"/>
      <c r="L193" s="42"/>
      <c r="M193" s="42"/>
      <c r="N193" s="42"/>
      <c r="O193" s="42"/>
      <c r="P193" s="42"/>
      <c r="Q193" s="42"/>
      <c r="R193" s="42"/>
      <c r="S193" s="42"/>
      <c r="T193" s="42"/>
      <c r="U193" s="42"/>
      <c r="V193" s="42"/>
      <c r="W193" s="42"/>
      <c r="X193" s="42"/>
      <c r="Y193" s="42"/>
      <c r="Z193" s="42"/>
      <c r="AA193" s="42"/>
      <c r="AB193" s="42"/>
      <c r="AC193" s="42"/>
      <c r="AD193" s="42"/>
      <c r="AE193" s="42"/>
      <c r="AF193" s="42"/>
      <c r="AG193" s="42"/>
      <c r="AH193" s="42"/>
      <c r="AI193" s="42"/>
      <c r="AJ193" s="42"/>
      <c r="AK193" s="42"/>
      <c r="AL193" s="42"/>
      <c r="AM193" s="42"/>
      <c r="AN193" s="42"/>
      <c r="AO193" s="42"/>
      <c r="AP193" s="42"/>
      <c r="AQ193" s="42"/>
      <c r="AR193" s="42"/>
      <c r="AS193" s="42"/>
      <c r="AT193" s="42"/>
    </row>
    <row r="194" spans="1:46" s="44" customFormat="1" ht="13.5" x14ac:dyDescent="0.25">
      <c r="A194" s="42"/>
      <c r="B194" s="96"/>
      <c r="C194" s="96"/>
      <c r="D194" s="96"/>
      <c r="E194" s="40"/>
      <c r="F194" s="60"/>
      <c r="G194" s="60"/>
      <c r="H194" s="60"/>
      <c r="I194" s="42"/>
      <c r="J194" s="43"/>
      <c r="K194" s="42"/>
      <c r="L194" s="42"/>
      <c r="M194" s="42"/>
      <c r="N194" s="42"/>
      <c r="O194" s="42"/>
      <c r="P194" s="42"/>
      <c r="Q194" s="42"/>
      <c r="R194" s="42"/>
      <c r="S194" s="42"/>
      <c r="T194" s="42"/>
      <c r="U194" s="42"/>
      <c r="V194" s="42"/>
      <c r="W194" s="42"/>
      <c r="X194" s="42"/>
      <c r="Y194" s="42"/>
      <c r="Z194" s="42"/>
      <c r="AA194" s="42"/>
      <c r="AB194" s="42"/>
      <c r="AC194" s="42"/>
      <c r="AD194" s="42"/>
      <c r="AE194" s="42"/>
      <c r="AF194" s="42"/>
      <c r="AG194" s="42"/>
      <c r="AH194" s="42"/>
      <c r="AI194" s="42"/>
      <c r="AJ194" s="42"/>
      <c r="AK194" s="42"/>
      <c r="AL194" s="42"/>
      <c r="AM194" s="42"/>
      <c r="AN194" s="42"/>
      <c r="AO194" s="42"/>
      <c r="AP194" s="42"/>
      <c r="AQ194" s="42"/>
      <c r="AR194" s="42"/>
      <c r="AS194" s="42"/>
      <c r="AT194" s="42"/>
    </row>
    <row r="195" spans="1:46" s="44" customFormat="1" ht="13.5" x14ac:dyDescent="0.25">
      <c r="A195" s="42"/>
      <c r="B195" s="96"/>
      <c r="C195" s="96"/>
      <c r="D195" s="96"/>
      <c r="E195" s="40"/>
      <c r="F195" s="60"/>
      <c r="G195" s="60"/>
      <c r="H195" s="60"/>
      <c r="I195" s="42"/>
      <c r="J195" s="43"/>
      <c r="K195" s="42"/>
      <c r="L195" s="42"/>
      <c r="M195" s="42"/>
      <c r="N195" s="42"/>
      <c r="O195" s="42"/>
      <c r="P195" s="42"/>
      <c r="Q195" s="42"/>
      <c r="R195" s="42"/>
      <c r="S195" s="42"/>
      <c r="T195" s="42"/>
      <c r="U195" s="42"/>
      <c r="V195" s="42"/>
      <c r="W195" s="42"/>
      <c r="X195" s="42"/>
      <c r="Y195" s="42"/>
      <c r="Z195" s="42"/>
      <c r="AA195" s="42"/>
      <c r="AB195" s="42"/>
      <c r="AC195" s="42"/>
      <c r="AD195" s="42"/>
      <c r="AE195" s="42"/>
      <c r="AF195" s="42"/>
      <c r="AG195" s="42"/>
      <c r="AH195" s="42"/>
      <c r="AI195" s="42"/>
      <c r="AJ195" s="42"/>
      <c r="AK195" s="42"/>
      <c r="AL195" s="42"/>
      <c r="AM195" s="42"/>
      <c r="AN195" s="42"/>
      <c r="AO195" s="42"/>
      <c r="AP195" s="42"/>
      <c r="AQ195" s="42"/>
      <c r="AR195" s="42"/>
      <c r="AS195" s="42"/>
      <c r="AT195" s="42"/>
    </row>
    <row r="196" spans="1:46" s="44" customFormat="1" ht="13.5" x14ac:dyDescent="0.25">
      <c r="A196" s="42"/>
      <c r="B196" s="96"/>
      <c r="C196" s="96"/>
      <c r="D196" s="96"/>
      <c r="E196" s="40"/>
      <c r="F196" s="60"/>
      <c r="G196" s="60"/>
      <c r="H196" s="60"/>
      <c r="I196" s="42"/>
      <c r="J196" s="43"/>
      <c r="K196" s="42"/>
      <c r="L196" s="42"/>
      <c r="M196" s="42"/>
      <c r="N196" s="42"/>
      <c r="O196" s="42"/>
      <c r="P196" s="42"/>
      <c r="Q196" s="42"/>
      <c r="R196" s="42"/>
      <c r="S196" s="42"/>
      <c r="T196" s="42"/>
      <c r="U196" s="42"/>
      <c r="V196" s="42"/>
      <c r="W196" s="42"/>
      <c r="X196" s="42"/>
      <c r="Y196" s="42"/>
      <c r="Z196" s="42"/>
      <c r="AA196" s="42"/>
      <c r="AB196" s="42"/>
      <c r="AC196" s="42"/>
      <c r="AD196" s="42"/>
      <c r="AE196" s="42"/>
      <c r="AF196" s="42"/>
      <c r="AG196" s="42"/>
      <c r="AH196" s="42"/>
      <c r="AI196" s="42"/>
      <c r="AJ196" s="42"/>
      <c r="AK196" s="42"/>
      <c r="AL196" s="42"/>
      <c r="AM196" s="42"/>
      <c r="AN196" s="42"/>
      <c r="AO196" s="42"/>
      <c r="AP196" s="42"/>
      <c r="AQ196" s="42"/>
      <c r="AR196" s="42"/>
      <c r="AS196" s="42"/>
      <c r="AT196" s="42"/>
    </row>
    <row r="197" spans="1:46" s="44" customFormat="1" ht="13.5" x14ac:dyDescent="0.25">
      <c r="A197" s="42"/>
      <c r="B197" s="96"/>
      <c r="C197" s="96"/>
      <c r="D197" s="96"/>
      <c r="E197" s="40"/>
      <c r="F197" s="60"/>
      <c r="G197" s="60"/>
      <c r="H197" s="60"/>
      <c r="I197" s="42"/>
      <c r="J197" s="43"/>
      <c r="K197" s="42"/>
      <c r="L197" s="42"/>
      <c r="M197" s="42"/>
      <c r="N197" s="42"/>
      <c r="O197" s="42"/>
      <c r="P197" s="42"/>
      <c r="Q197" s="42"/>
      <c r="R197" s="42"/>
      <c r="S197" s="42"/>
      <c r="T197" s="42"/>
      <c r="U197" s="42"/>
      <c r="V197" s="42"/>
      <c r="W197" s="42"/>
      <c r="X197" s="42"/>
      <c r="Y197" s="42"/>
      <c r="Z197" s="42"/>
      <c r="AA197" s="42"/>
      <c r="AB197" s="42"/>
      <c r="AC197" s="42"/>
      <c r="AD197" s="42"/>
      <c r="AE197" s="42"/>
      <c r="AF197" s="42"/>
      <c r="AG197" s="42"/>
      <c r="AH197" s="42"/>
      <c r="AI197" s="42"/>
      <c r="AJ197" s="42"/>
      <c r="AK197" s="42"/>
      <c r="AL197" s="42"/>
      <c r="AM197" s="42"/>
      <c r="AN197" s="42"/>
      <c r="AO197" s="42"/>
      <c r="AP197" s="42"/>
      <c r="AQ197" s="42"/>
      <c r="AR197" s="42"/>
      <c r="AS197" s="42"/>
      <c r="AT197" s="42"/>
    </row>
    <row r="198" spans="1:46" s="44" customFormat="1" ht="13.5" x14ac:dyDescent="0.25">
      <c r="A198" s="42"/>
      <c r="B198" s="96"/>
      <c r="C198" s="96"/>
      <c r="D198" s="96"/>
      <c r="E198" s="40"/>
      <c r="F198" s="60"/>
      <c r="G198" s="60"/>
      <c r="H198" s="60"/>
      <c r="I198" s="42"/>
      <c r="J198" s="43"/>
      <c r="K198" s="42"/>
      <c r="L198" s="42"/>
      <c r="M198" s="42"/>
      <c r="N198" s="42"/>
      <c r="O198" s="42"/>
      <c r="P198" s="42"/>
      <c r="Q198" s="42"/>
      <c r="R198" s="42"/>
      <c r="S198" s="42"/>
      <c r="T198" s="42"/>
      <c r="U198" s="42"/>
      <c r="V198" s="42"/>
      <c r="W198" s="42"/>
      <c r="X198" s="42"/>
      <c r="Y198" s="42"/>
      <c r="Z198" s="42"/>
      <c r="AA198" s="42"/>
      <c r="AB198" s="42"/>
      <c r="AC198" s="42"/>
      <c r="AD198" s="42"/>
      <c r="AE198" s="42"/>
      <c r="AF198" s="42"/>
      <c r="AG198" s="42"/>
      <c r="AH198" s="42"/>
      <c r="AI198" s="42"/>
      <c r="AJ198" s="42"/>
      <c r="AK198" s="42"/>
      <c r="AL198" s="42"/>
      <c r="AM198" s="42"/>
      <c r="AN198" s="42"/>
      <c r="AO198" s="42"/>
      <c r="AP198" s="42"/>
      <c r="AQ198" s="42"/>
      <c r="AR198" s="42"/>
      <c r="AS198" s="42"/>
      <c r="AT198" s="42"/>
    </row>
    <row r="199" spans="1:46" s="44" customFormat="1" ht="13.5" x14ac:dyDescent="0.25">
      <c r="A199" s="42"/>
      <c r="B199" s="96"/>
      <c r="C199" s="96"/>
      <c r="D199" s="96"/>
      <c r="E199" s="40"/>
      <c r="F199" s="60"/>
      <c r="G199" s="60"/>
      <c r="H199" s="60"/>
      <c r="I199" s="42"/>
      <c r="J199" s="43"/>
      <c r="K199" s="42"/>
      <c r="L199" s="42"/>
      <c r="M199" s="42"/>
      <c r="N199" s="42"/>
      <c r="O199" s="42"/>
      <c r="P199" s="42"/>
      <c r="Q199" s="42"/>
      <c r="R199" s="42"/>
      <c r="S199" s="42"/>
      <c r="T199" s="42"/>
      <c r="U199" s="42"/>
      <c r="V199" s="42"/>
      <c r="W199" s="42"/>
      <c r="X199" s="42"/>
      <c r="Y199" s="42"/>
      <c r="Z199" s="42"/>
      <c r="AA199" s="42"/>
      <c r="AB199" s="42"/>
      <c r="AC199" s="42"/>
      <c r="AD199" s="42"/>
      <c r="AE199" s="42"/>
      <c r="AF199" s="42"/>
      <c r="AG199" s="42"/>
      <c r="AH199" s="42"/>
      <c r="AI199" s="42"/>
      <c r="AJ199" s="42"/>
      <c r="AK199" s="42"/>
      <c r="AL199" s="42"/>
      <c r="AM199" s="42"/>
      <c r="AN199" s="42"/>
      <c r="AO199" s="42"/>
      <c r="AP199" s="42"/>
      <c r="AQ199" s="42"/>
      <c r="AR199" s="42"/>
      <c r="AS199" s="42"/>
      <c r="AT199" s="42"/>
    </row>
    <row r="200" spans="1:46" s="44" customFormat="1" ht="13.5" x14ac:dyDescent="0.25">
      <c r="A200" s="42"/>
      <c r="B200" s="96"/>
      <c r="C200" s="96"/>
      <c r="D200" s="96"/>
      <c r="E200" s="40"/>
      <c r="F200" s="60"/>
      <c r="G200" s="60"/>
      <c r="H200" s="60"/>
      <c r="I200" s="42"/>
      <c r="J200" s="43"/>
      <c r="K200" s="42"/>
      <c r="L200" s="42"/>
      <c r="M200" s="42"/>
      <c r="N200" s="42"/>
      <c r="O200" s="42"/>
      <c r="P200" s="42"/>
      <c r="Q200" s="42"/>
      <c r="R200" s="42"/>
      <c r="S200" s="42"/>
      <c r="T200" s="42"/>
      <c r="U200" s="42"/>
      <c r="V200" s="42"/>
      <c r="W200" s="42"/>
      <c r="X200" s="42"/>
      <c r="Y200" s="42"/>
      <c r="Z200" s="42"/>
      <c r="AA200" s="42"/>
      <c r="AB200" s="42"/>
      <c r="AC200" s="42"/>
      <c r="AD200" s="42"/>
      <c r="AE200" s="42"/>
      <c r="AF200" s="42"/>
      <c r="AG200" s="42"/>
      <c r="AH200" s="42"/>
      <c r="AI200" s="42"/>
      <c r="AJ200" s="42"/>
      <c r="AK200" s="42"/>
      <c r="AL200" s="42"/>
      <c r="AM200" s="42"/>
      <c r="AN200" s="42"/>
      <c r="AO200" s="42"/>
      <c r="AP200" s="42"/>
      <c r="AQ200" s="42"/>
      <c r="AR200" s="42"/>
      <c r="AS200" s="42"/>
      <c r="AT200" s="42"/>
    </row>
    <row r="201" spans="1:46" s="44" customFormat="1" ht="13.5" x14ac:dyDescent="0.25">
      <c r="A201" s="42"/>
      <c r="B201" s="96"/>
      <c r="C201" s="96"/>
      <c r="D201" s="96"/>
      <c r="E201" s="40"/>
      <c r="F201" s="60"/>
      <c r="G201" s="60"/>
      <c r="H201" s="60"/>
      <c r="I201" s="42"/>
      <c r="J201" s="43"/>
      <c r="K201" s="42"/>
      <c r="L201" s="42"/>
      <c r="M201" s="42"/>
      <c r="N201" s="42"/>
      <c r="O201" s="42"/>
      <c r="P201" s="42"/>
      <c r="Q201" s="42"/>
      <c r="R201" s="42"/>
      <c r="S201" s="42"/>
      <c r="T201" s="42"/>
      <c r="U201" s="42"/>
      <c r="V201" s="42"/>
      <c r="W201" s="42"/>
      <c r="X201" s="42"/>
      <c r="Y201" s="42"/>
      <c r="Z201" s="42"/>
      <c r="AA201" s="42"/>
      <c r="AB201" s="42"/>
      <c r="AC201" s="42"/>
      <c r="AD201" s="42"/>
      <c r="AE201" s="42"/>
      <c r="AF201" s="42"/>
      <c r="AG201" s="42"/>
      <c r="AH201" s="42"/>
      <c r="AI201" s="42"/>
      <c r="AJ201" s="42"/>
      <c r="AK201" s="42"/>
      <c r="AL201" s="42"/>
      <c r="AM201" s="42"/>
      <c r="AN201" s="42"/>
      <c r="AO201" s="42"/>
      <c r="AP201" s="42"/>
      <c r="AQ201" s="42"/>
      <c r="AR201" s="42"/>
      <c r="AS201" s="42"/>
      <c r="AT201" s="42"/>
    </row>
    <row r="202" spans="1:46" s="44" customFormat="1" ht="13.5" x14ac:dyDescent="0.25">
      <c r="A202" s="42"/>
      <c r="B202" s="96"/>
      <c r="C202" s="96"/>
      <c r="D202" s="96"/>
      <c r="E202" s="40"/>
      <c r="F202" s="60"/>
      <c r="G202" s="60"/>
      <c r="H202" s="60"/>
      <c r="I202" s="42"/>
      <c r="J202" s="43"/>
      <c r="K202" s="42"/>
      <c r="L202" s="42"/>
      <c r="M202" s="42"/>
      <c r="N202" s="42"/>
      <c r="O202" s="42"/>
      <c r="P202" s="42"/>
      <c r="Q202" s="42"/>
      <c r="R202" s="42"/>
      <c r="S202" s="42"/>
      <c r="T202" s="42"/>
      <c r="U202" s="42"/>
      <c r="V202" s="42"/>
      <c r="W202" s="42"/>
      <c r="X202" s="42"/>
      <c r="Y202" s="42"/>
      <c r="Z202" s="42"/>
      <c r="AA202" s="42"/>
      <c r="AB202" s="42"/>
      <c r="AC202" s="42"/>
      <c r="AD202" s="42"/>
      <c r="AE202" s="42"/>
      <c r="AF202" s="42"/>
      <c r="AG202" s="42"/>
      <c r="AH202" s="42"/>
      <c r="AI202" s="42"/>
      <c r="AJ202" s="42"/>
      <c r="AK202" s="42"/>
      <c r="AL202" s="42"/>
      <c r="AM202" s="42"/>
      <c r="AN202" s="42"/>
      <c r="AO202" s="42"/>
      <c r="AP202" s="42"/>
      <c r="AQ202" s="42"/>
      <c r="AR202" s="42"/>
      <c r="AS202" s="42"/>
      <c r="AT202" s="42"/>
    </row>
    <row r="203" spans="1:46" s="44" customFormat="1" ht="13.5" x14ac:dyDescent="0.25">
      <c r="A203" s="42"/>
      <c r="B203" s="96"/>
      <c r="C203" s="96"/>
      <c r="D203" s="96"/>
      <c r="E203" s="40"/>
      <c r="F203" s="60"/>
      <c r="G203" s="60"/>
      <c r="H203" s="60"/>
      <c r="I203" s="42"/>
      <c r="J203" s="43"/>
      <c r="K203" s="42"/>
      <c r="L203" s="42"/>
      <c r="M203" s="42"/>
      <c r="N203" s="42"/>
      <c r="O203" s="42"/>
      <c r="P203" s="42"/>
      <c r="Q203" s="42"/>
      <c r="R203" s="42"/>
      <c r="S203" s="42"/>
      <c r="T203" s="42"/>
      <c r="U203" s="42"/>
      <c r="V203" s="42"/>
      <c r="W203" s="42"/>
      <c r="X203" s="42"/>
      <c r="Y203" s="42"/>
      <c r="Z203" s="42"/>
      <c r="AA203" s="42"/>
      <c r="AB203" s="42"/>
      <c r="AC203" s="42"/>
      <c r="AD203" s="42"/>
      <c r="AE203" s="42"/>
      <c r="AF203" s="42"/>
      <c r="AG203" s="42"/>
      <c r="AH203" s="42"/>
      <c r="AI203" s="42"/>
      <c r="AJ203" s="42"/>
      <c r="AK203" s="42"/>
      <c r="AL203" s="42"/>
      <c r="AM203" s="42"/>
      <c r="AN203" s="42"/>
      <c r="AO203" s="42"/>
      <c r="AP203" s="42"/>
      <c r="AQ203" s="42"/>
      <c r="AR203" s="42"/>
      <c r="AS203" s="42"/>
      <c r="AT203" s="42"/>
    </row>
    <row r="204" spans="1:46" s="44" customFormat="1" ht="13.5" x14ac:dyDescent="0.25">
      <c r="A204" s="42"/>
      <c r="B204" s="96"/>
      <c r="C204" s="96"/>
      <c r="D204" s="96"/>
      <c r="E204" s="40"/>
      <c r="F204" s="60"/>
      <c r="G204" s="60"/>
      <c r="H204" s="60"/>
      <c r="I204" s="42"/>
      <c r="J204" s="43"/>
      <c r="K204" s="42"/>
      <c r="L204" s="42"/>
      <c r="M204" s="42"/>
      <c r="N204" s="42"/>
      <c r="O204" s="42"/>
      <c r="P204" s="42"/>
      <c r="Q204" s="42"/>
      <c r="R204" s="42"/>
      <c r="S204" s="42"/>
      <c r="T204" s="42"/>
      <c r="U204" s="42"/>
      <c r="V204" s="42"/>
      <c r="W204" s="42"/>
      <c r="X204" s="42"/>
      <c r="Y204" s="42"/>
      <c r="Z204" s="42"/>
      <c r="AA204" s="42"/>
      <c r="AB204" s="42"/>
      <c r="AC204" s="42"/>
      <c r="AD204" s="42"/>
      <c r="AE204" s="42"/>
      <c r="AF204" s="42"/>
      <c r="AG204" s="42"/>
      <c r="AH204" s="42"/>
      <c r="AI204" s="42"/>
      <c r="AJ204" s="42"/>
      <c r="AK204" s="42"/>
      <c r="AL204" s="42"/>
      <c r="AM204" s="42"/>
      <c r="AN204" s="42"/>
      <c r="AO204" s="42"/>
      <c r="AP204" s="42"/>
      <c r="AQ204" s="42"/>
      <c r="AR204" s="42"/>
      <c r="AS204" s="42"/>
      <c r="AT204" s="42"/>
    </row>
    <row r="205" spans="1:46" s="44" customFormat="1" ht="13.5" x14ac:dyDescent="0.25">
      <c r="A205" s="42"/>
      <c r="B205" s="96"/>
      <c r="C205" s="96"/>
      <c r="D205" s="96"/>
      <c r="E205" s="40"/>
      <c r="F205" s="60"/>
      <c r="G205" s="60"/>
      <c r="H205" s="60"/>
      <c r="I205" s="42"/>
      <c r="J205" s="43"/>
      <c r="K205" s="42"/>
      <c r="L205" s="42"/>
      <c r="M205" s="42"/>
      <c r="N205" s="42"/>
      <c r="O205" s="42"/>
      <c r="P205" s="42"/>
      <c r="Q205" s="42"/>
      <c r="R205" s="42"/>
      <c r="S205" s="42"/>
      <c r="T205" s="42"/>
      <c r="U205" s="42"/>
      <c r="V205" s="42"/>
      <c r="W205" s="42"/>
      <c r="X205" s="42"/>
      <c r="Y205" s="42"/>
      <c r="Z205" s="42"/>
      <c r="AA205" s="42"/>
      <c r="AB205" s="42"/>
      <c r="AC205" s="42"/>
      <c r="AD205" s="42"/>
      <c r="AE205" s="42"/>
      <c r="AF205" s="42"/>
      <c r="AG205" s="42"/>
      <c r="AH205" s="42"/>
      <c r="AI205" s="42"/>
      <c r="AJ205" s="42"/>
      <c r="AK205" s="42"/>
      <c r="AL205" s="42"/>
      <c r="AM205" s="42"/>
      <c r="AN205" s="42"/>
      <c r="AO205" s="42"/>
      <c r="AP205" s="42"/>
      <c r="AQ205" s="42"/>
      <c r="AR205" s="42"/>
      <c r="AS205" s="42"/>
      <c r="AT205" s="42"/>
    </row>
    <row r="206" spans="1:46" s="44" customFormat="1" ht="13.5" x14ac:dyDescent="0.25">
      <c r="A206" s="42"/>
      <c r="B206" s="96"/>
      <c r="C206" s="96"/>
      <c r="D206" s="96"/>
      <c r="E206" s="40"/>
      <c r="F206" s="60"/>
      <c r="G206" s="60"/>
      <c r="H206" s="60"/>
      <c r="I206" s="42"/>
      <c r="J206" s="43"/>
      <c r="K206" s="42"/>
      <c r="L206" s="42"/>
      <c r="M206" s="42"/>
      <c r="N206" s="42"/>
      <c r="O206" s="42"/>
      <c r="P206" s="42"/>
      <c r="Q206" s="42"/>
      <c r="R206" s="42"/>
      <c r="S206" s="42"/>
      <c r="T206" s="42"/>
      <c r="U206" s="42"/>
      <c r="V206" s="42"/>
      <c r="W206" s="42"/>
      <c r="X206" s="42"/>
      <c r="Y206" s="42"/>
      <c r="Z206" s="42"/>
      <c r="AA206" s="42"/>
      <c r="AB206" s="42"/>
      <c r="AC206" s="42"/>
      <c r="AD206" s="42"/>
      <c r="AE206" s="42"/>
      <c r="AF206" s="42"/>
      <c r="AG206" s="42"/>
      <c r="AH206" s="42"/>
      <c r="AI206" s="42"/>
      <c r="AJ206" s="42"/>
      <c r="AK206" s="42"/>
      <c r="AL206" s="42"/>
      <c r="AM206" s="42"/>
      <c r="AN206" s="42"/>
      <c r="AO206" s="42"/>
      <c r="AP206" s="42"/>
      <c r="AQ206" s="42"/>
      <c r="AR206" s="42"/>
      <c r="AS206" s="42"/>
      <c r="AT206" s="42"/>
    </row>
    <row r="207" spans="1:46" s="44" customFormat="1" ht="13.5" x14ac:dyDescent="0.25">
      <c r="A207" s="42"/>
      <c r="B207" s="96"/>
      <c r="C207" s="96"/>
      <c r="D207" s="96"/>
      <c r="E207" s="40"/>
      <c r="F207" s="60"/>
      <c r="G207" s="60"/>
      <c r="H207" s="60"/>
      <c r="I207" s="42"/>
      <c r="J207" s="43"/>
      <c r="K207" s="42"/>
      <c r="L207" s="42"/>
      <c r="M207" s="42"/>
      <c r="N207" s="42"/>
      <c r="O207" s="42"/>
      <c r="P207" s="42"/>
      <c r="Q207" s="42"/>
      <c r="R207" s="42"/>
      <c r="S207" s="42"/>
      <c r="T207" s="42"/>
      <c r="U207" s="42"/>
      <c r="V207" s="42"/>
      <c r="W207" s="42"/>
      <c r="X207" s="42"/>
      <c r="Y207" s="42"/>
      <c r="Z207" s="42"/>
      <c r="AA207" s="42"/>
      <c r="AB207" s="42"/>
      <c r="AC207" s="42"/>
      <c r="AD207" s="42"/>
      <c r="AE207" s="42"/>
      <c r="AF207" s="42"/>
      <c r="AG207" s="42"/>
      <c r="AH207" s="42"/>
      <c r="AI207" s="42"/>
      <c r="AJ207" s="42"/>
      <c r="AK207" s="42"/>
      <c r="AL207" s="42"/>
      <c r="AM207" s="42"/>
      <c r="AN207" s="42"/>
      <c r="AO207" s="42"/>
      <c r="AP207" s="42"/>
      <c r="AQ207" s="42"/>
      <c r="AR207" s="42"/>
      <c r="AS207" s="42"/>
      <c r="AT207" s="42"/>
    </row>
    <row r="208" spans="1:46" s="44" customFormat="1" ht="13.5" x14ac:dyDescent="0.25">
      <c r="A208" s="42"/>
      <c r="B208" s="96"/>
      <c r="C208" s="96"/>
      <c r="D208" s="96"/>
      <c r="E208" s="40"/>
      <c r="F208" s="60"/>
      <c r="G208" s="60"/>
      <c r="H208" s="60"/>
      <c r="I208" s="42"/>
      <c r="J208" s="43"/>
      <c r="K208" s="42"/>
      <c r="L208" s="42"/>
      <c r="M208" s="42"/>
      <c r="N208" s="42"/>
      <c r="O208" s="42"/>
      <c r="P208" s="42"/>
      <c r="Q208" s="42"/>
      <c r="R208" s="42"/>
      <c r="S208" s="42"/>
      <c r="T208" s="42"/>
      <c r="U208" s="42"/>
      <c r="V208" s="42"/>
      <c r="W208" s="42"/>
      <c r="X208" s="42"/>
      <c r="Y208" s="42"/>
      <c r="Z208" s="42"/>
      <c r="AA208" s="42"/>
      <c r="AB208" s="42"/>
      <c r="AC208" s="42"/>
      <c r="AD208" s="42"/>
      <c r="AE208" s="42"/>
      <c r="AF208" s="42"/>
      <c r="AG208" s="42"/>
      <c r="AH208" s="42"/>
      <c r="AI208" s="42"/>
      <c r="AJ208" s="42"/>
      <c r="AK208" s="42"/>
      <c r="AL208" s="42"/>
      <c r="AM208" s="42"/>
      <c r="AN208" s="42"/>
      <c r="AO208" s="42"/>
      <c r="AP208" s="42"/>
      <c r="AQ208" s="42"/>
      <c r="AR208" s="42"/>
      <c r="AS208" s="42"/>
      <c r="AT208" s="42"/>
    </row>
    <row r="209" spans="1:46" s="44" customFormat="1" ht="13.5" x14ac:dyDescent="0.25">
      <c r="A209" s="42"/>
      <c r="B209" s="96"/>
      <c r="C209" s="96"/>
      <c r="D209" s="96"/>
      <c r="E209" s="40"/>
      <c r="F209" s="60"/>
      <c r="G209" s="60"/>
      <c r="H209" s="60"/>
      <c r="I209" s="42"/>
      <c r="J209" s="43"/>
      <c r="K209" s="42"/>
      <c r="L209" s="42"/>
      <c r="M209" s="42"/>
      <c r="N209" s="42"/>
      <c r="O209" s="42"/>
      <c r="P209" s="42"/>
      <c r="Q209" s="42"/>
      <c r="R209" s="42"/>
      <c r="S209" s="42"/>
      <c r="T209" s="42"/>
      <c r="U209" s="42"/>
      <c r="V209" s="42"/>
      <c r="W209" s="42"/>
      <c r="X209" s="42"/>
      <c r="Y209" s="42"/>
      <c r="Z209" s="42"/>
      <c r="AA209" s="42"/>
      <c r="AB209" s="42"/>
      <c r="AC209" s="42"/>
      <c r="AD209" s="42"/>
      <c r="AE209" s="42"/>
      <c r="AF209" s="42"/>
      <c r="AG209" s="42"/>
      <c r="AH209" s="42"/>
      <c r="AI209" s="42"/>
      <c r="AJ209" s="42"/>
      <c r="AK209" s="42"/>
      <c r="AL209" s="42"/>
      <c r="AM209" s="42"/>
      <c r="AN209" s="42"/>
      <c r="AO209" s="42"/>
      <c r="AP209" s="42"/>
      <c r="AQ209" s="42"/>
      <c r="AR209" s="42"/>
      <c r="AS209" s="42"/>
      <c r="AT209" s="42"/>
    </row>
    <row r="210" spans="1:46" s="44" customFormat="1" ht="13.5" x14ac:dyDescent="0.25">
      <c r="A210" s="42"/>
      <c r="B210" s="96"/>
      <c r="C210" s="96"/>
      <c r="D210" s="96"/>
      <c r="E210" s="40"/>
      <c r="F210" s="60"/>
      <c r="G210" s="60"/>
      <c r="H210" s="60"/>
      <c r="I210" s="42"/>
      <c r="J210" s="43"/>
      <c r="K210" s="42"/>
      <c r="L210" s="42"/>
      <c r="M210" s="42"/>
      <c r="N210" s="42"/>
      <c r="O210" s="42"/>
      <c r="P210" s="42"/>
      <c r="Q210" s="42"/>
      <c r="R210" s="42"/>
      <c r="S210" s="42"/>
      <c r="T210" s="42"/>
      <c r="U210" s="42"/>
      <c r="V210" s="42"/>
      <c r="W210" s="42"/>
      <c r="X210" s="42"/>
      <c r="Y210" s="42"/>
      <c r="Z210" s="42"/>
      <c r="AA210" s="42"/>
      <c r="AB210" s="42"/>
      <c r="AC210" s="42"/>
      <c r="AD210" s="42"/>
      <c r="AE210" s="42"/>
      <c r="AF210" s="42"/>
      <c r="AG210" s="42"/>
      <c r="AH210" s="42"/>
      <c r="AI210" s="42"/>
      <c r="AJ210" s="42"/>
      <c r="AK210" s="42"/>
      <c r="AL210" s="42"/>
      <c r="AM210" s="42"/>
      <c r="AN210" s="42"/>
      <c r="AO210" s="42"/>
      <c r="AP210" s="42"/>
      <c r="AQ210" s="42"/>
      <c r="AR210" s="42"/>
      <c r="AS210" s="42"/>
      <c r="AT210" s="42"/>
    </row>
    <row r="211" spans="1:46" s="44" customFormat="1" ht="13.5" x14ac:dyDescent="0.25">
      <c r="A211" s="42"/>
      <c r="B211" s="96"/>
      <c r="C211" s="96"/>
      <c r="D211" s="96"/>
      <c r="E211" s="40"/>
      <c r="F211" s="60"/>
      <c r="G211" s="60"/>
      <c r="H211" s="60"/>
      <c r="I211" s="42"/>
      <c r="J211" s="43"/>
      <c r="K211" s="42"/>
      <c r="L211" s="42"/>
      <c r="M211" s="42"/>
      <c r="N211" s="42"/>
      <c r="O211" s="42"/>
      <c r="P211" s="42"/>
      <c r="Q211" s="42"/>
      <c r="R211" s="42"/>
      <c r="S211" s="42"/>
      <c r="T211" s="42"/>
      <c r="U211" s="42"/>
      <c r="V211" s="42"/>
      <c r="W211" s="42"/>
      <c r="X211" s="42"/>
      <c r="Y211" s="42"/>
      <c r="Z211" s="42"/>
      <c r="AA211" s="42"/>
      <c r="AB211" s="42"/>
      <c r="AC211" s="42"/>
      <c r="AD211" s="42"/>
      <c r="AE211" s="42"/>
      <c r="AF211" s="42"/>
      <c r="AG211" s="42"/>
      <c r="AH211" s="42"/>
      <c r="AI211" s="42"/>
      <c r="AJ211" s="42"/>
      <c r="AK211" s="42"/>
      <c r="AL211" s="42"/>
      <c r="AM211" s="42"/>
      <c r="AN211" s="42"/>
      <c r="AO211" s="42"/>
      <c r="AP211" s="42"/>
      <c r="AQ211" s="42"/>
      <c r="AR211" s="42"/>
      <c r="AS211" s="42"/>
      <c r="AT211" s="42"/>
    </row>
    <row r="212" spans="1:46" s="44" customFormat="1" ht="13.5" x14ac:dyDescent="0.25">
      <c r="A212" s="42"/>
      <c r="B212" s="96"/>
      <c r="C212" s="96"/>
      <c r="D212" s="96"/>
      <c r="E212" s="40"/>
      <c r="F212" s="60"/>
      <c r="G212" s="60"/>
      <c r="H212" s="60"/>
      <c r="I212" s="42"/>
      <c r="J212" s="43"/>
      <c r="K212" s="42"/>
      <c r="L212" s="42"/>
      <c r="M212" s="42"/>
      <c r="N212" s="42"/>
      <c r="O212" s="42"/>
      <c r="P212" s="42"/>
      <c r="Q212" s="42"/>
      <c r="R212" s="42"/>
      <c r="S212" s="42"/>
      <c r="T212" s="42"/>
      <c r="U212" s="42"/>
      <c r="V212" s="42"/>
      <c r="W212" s="42"/>
      <c r="X212" s="42"/>
      <c r="Y212" s="42"/>
      <c r="Z212" s="42"/>
      <c r="AA212" s="42"/>
      <c r="AB212" s="42"/>
      <c r="AC212" s="42"/>
      <c r="AD212" s="42"/>
      <c r="AE212" s="42"/>
      <c r="AF212" s="42"/>
      <c r="AG212" s="42"/>
      <c r="AH212" s="42"/>
      <c r="AI212" s="42"/>
      <c r="AJ212" s="42"/>
      <c r="AK212" s="42"/>
      <c r="AL212" s="42"/>
      <c r="AM212" s="42"/>
      <c r="AN212" s="42"/>
      <c r="AO212" s="42"/>
      <c r="AP212" s="42"/>
      <c r="AQ212" s="42"/>
      <c r="AR212" s="42"/>
      <c r="AS212" s="42"/>
      <c r="AT212" s="42"/>
    </row>
    <row r="213" spans="1:46" s="44" customFormat="1" ht="13.5" x14ac:dyDescent="0.25">
      <c r="A213" s="42"/>
      <c r="B213" s="96"/>
      <c r="C213" s="96"/>
      <c r="D213" s="96"/>
      <c r="E213" s="40"/>
      <c r="F213" s="60"/>
      <c r="G213" s="60"/>
      <c r="H213" s="60"/>
      <c r="I213" s="42"/>
      <c r="J213" s="43"/>
      <c r="K213" s="42"/>
      <c r="L213" s="42"/>
      <c r="M213" s="42"/>
      <c r="N213" s="42"/>
      <c r="O213" s="42"/>
      <c r="P213" s="42"/>
      <c r="Q213" s="42"/>
      <c r="R213" s="42"/>
      <c r="S213" s="42"/>
      <c r="T213" s="42"/>
      <c r="U213" s="42"/>
      <c r="V213" s="42"/>
      <c r="W213" s="42"/>
      <c r="X213" s="42"/>
      <c r="Y213" s="42"/>
      <c r="Z213" s="42"/>
      <c r="AA213" s="42"/>
      <c r="AB213" s="42"/>
      <c r="AC213" s="42"/>
      <c r="AD213" s="42"/>
      <c r="AE213" s="42"/>
      <c r="AF213" s="42"/>
      <c r="AG213" s="42"/>
      <c r="AH213" s="42"/>
      <c r="AI213" s="42"/>
      <c r="AJ213" s="42"/>
      <c r="AK213" s="42"/>
      <c r="AL213" s="42"/>
      <c r="AM213" s="42"/>
      <c r="AN213" s="42"/>
      <c r="AO213" s="42"/>
      <c r="AP213" s="42"/>
      <c r="AQ213" s="42"/>
      <c r="AR213" s="42"/>
      <c r="AS213" s="42"/>
      <c r="AT213" s="42"/>
    </row>
    <row r="214" spans="1:46" s="44" customFormat="1" ht="13.5" x14ac:dyDescent="0.25">
      <c r="A214" s="42"/>
      <c r="B214" s="96"/>
      <c r="C214" s="96"/>
      <c r="D214" s="96"/>
      <c r="E214" s="40"/>
      <c r="F214" s="60"/>
      <c r="G214" s="60"/>
      <c r="H214" s="60"/>
      <c r="I214" s="42"/>
      <c r="J214" s="43"/>
      <c r="K214" s="42"/>
      <c r="L214" s="42"/>
      <c r="M214" s="42"/>
      <c r="N214" s="42"/>
      <c r="O214" s="42"/>
      <c r="P214" s="42"/>
      <c r="Q214" s="42"/>
      <c r="R214" s="42"/>
      <c r="S214" s="42"/>
      <c r="T214" s="42"/>
      <c r="U214" s="42"/>
      <c r="V214" s="42"/>
      <c r="W214" s="42"/>
      <c r="X214" s="42"/>
      <c r="Y214" s="42"/>
      <c r="Z214" s="42"/>
      <c r="AA214" s="42"/>
      <c r="AB214" s="42"/>
      <c r="AC214" s="42"/>
      <c r="AD214" s="42"/>
      <c r="AE214" s="42"/>
      <c r="AF214" s="42"/>
      <c r="AG214" s="42"/>
      <c r="AH214" s="42"/>
      <c r="AI214" s="42"/>
      <c r="AJ214" s="42"/>
      <c r="AK214" s="42"/>
      <c r="AL214" s="42"/>
      <c r="AM214" s="42"/>
      <c r="AN214" s="42"/>
      <c r="AO214" s="42"/>
      <c r="AP214" s="42"/>
      <c r="AQ214" s="42"/>
      <c r="AR214" s="42"/>
      <c r="AS214" s="42"/>
      <c r="AT214" s="42"/>
    </row>
    <row r="215" spans="1:46" s="44" customFormat="1" ht="13.5" x14ac:dyDescent="0.25">
      <c r="A215" s="42"/>
      <c r="B215" s="96"/>
      <c r="C215" s="96"/>
      <c r="D215" s="96"/>
      <c r="E215" s="40"/>
      <c r="F215" s="60"/>
      <c r="G215" s="60"/>
      <c r="H215" s="60"/>
      <c r="I215" s="42"/>
      <c r="J215" s="43"/>
      <c r="K215" s="42"/>
      <c r="L215" s="42"/>
      <c r="M215" s="42"/>
      <c r="N215" s="42"/>
      <c r="O215" s="42"/>
      <c r="P215" s="42"/>
      <c r="Q215" s="42"/>
      <c r="R215" s="42"/>
      <c r="S215" s="42"/>
      <c r="T215" s="42"/>
      <c r="U215" s="42"/>
      <c r="V215" s="42"/>
      <c r="W215" s="42"/>
      <c r="X215" s="42"/>
      <c r="Y215" s="42"/>
      <c r="Z215" s="42"/>
      <c r="AA215" s="42"/>
      <c r="AB215" s="42"/>
      <c r="AC215" s="42"/>
      <c r="AD215" s="42"/>
      <c r="AE215" s="42"/>
      <c r="AF215" s="42"/>
      <c r="AG215" s="42"/>
      <c r="AH215" s="42"/>
      <c r="AI215" s="42"/>
      <c r="AJ215" s="42"/>
      <c r="AK215" s="42"/>
      <c r="AL215" s="42"/>
      <c r="AM215" s="42"/>
      <c r="AN215" s="42"/>
      <c r="AO215" s="42"/>
      <c r="AP215" s="42"/>
      <c r="AQ215" s="42"/>
      <c r="AR215" s="42"/>
      <c r="AS215" s="42"/>
      <c r="AT215" s="42"/>
    </row>
    <row r="216" spans="1:46" s="44" customFormat="1" ht="13.5" x14ac:dyDescent="0.25">
      <c r="A216" s="42"/>
      <c r="B216" s="96"/>
      <c r="C216" s="96"/>
      <c r="D216" s="96"/>
      <c r="E216" s="40"/>
      <c r="F216" s="60"/>
      <c r="G216" s="60"/>
      <c r="H216" s="60"/>
      <c r="I216" s="42"/>
      <c r="J216" s="43"/>
      <c r="K216" s="42"/>
      <c r="L216" s="42"/>
      <c r="M216" s="42"/>
      <c r="N216" s="42"/>
      <c r="O216" s="42"/>
      <c r="P216" s="42"/>
      <c r="Q216" s="42"/>
      <c r="R216" s="42"/>
      <c r="S216" s="42"/>
      <c r="T216" s="42"/>
      <c r="U216" s="42"/>
      <c r="V216" s="42"/>
      <c r="W216" s="42"/>
      <c r="X216" s="42"/>
      <c r="Y216" s="42"/>
      <c r="Z216" s="42"/>
      <c r="AA216" s="42"/>
      <c r="AB216" s="42"/>
      <c r="AC216" s="42"/>
      <c r="AD216" s="42"/>
      <c r="AE216" s="42"/>
      <c r="AF216" s="42"/>
      <c r="AG216" s="42"/>
      <c r="AH216" s="42"/>
      <c r="AI216" s="42"/>
      <c r="AJ216" s="42"/>
      <c r="AK216" s="42"/>
      <c r="AL216" s="42"/>
      <c r="AM216" s="42"/>
      <c r="AN216" s="42"/>
      <c r="AO216" s="42"/>
      <c r="AP216" s="42"/>
      <c r="AQ216" s="42"/>
      <c r="AR216" s="42"/>
      <c r="AS216" s="42"/>
      <c r="AT216" s="42"/>
    </row>
    <row r="217" spans="1:46" s="44" customFormat="1" ht="13.5" x14ac:dyDescent="0.25">
      <c r="A217" s="42"/>
      <c r="B217" s="96"/>
      <c r="C217" s="96"/>
      <c r="D217" s="96"/>
      <c r="E217" s="40"/>
      <c r="F217" s="60"/>
      <c r="G217" s="60"/>
      <c r="H217" s="60"/>
      <c r="I217" s="42"/>
      <c r="J217" s="43"/>
      <c r="K217" s="42"/>
      <c r="L217" s="42"/>
      <c r="M217" s="42"/>
      <c r="N217" s="42"/>
      <c r="O217" s="42"/>
      <c r="P217" s="42"/>
      <c r="Q217" s="42"/>
      <c r="R217" s="42"/>
      <c r="S217" s="42"/>
      <c r="T217" s="42"/>
      <c r="U217" s="42"/>
      <c r="V217" s="42"/>
      <c r="W217" s="42"/>
      <c r="X217" s="42"/>
      <c r="Y217" s="42"/>
      <c r="Z217" s="42"/>
      <c r="AA217" s="42"/>
      <c r="AB217" s="42"/>
      <c r="AC217" s="42"/>
      <c r="AD217" s="42"/>
      <c r="AE217" s="42"/>
      <c r="AF217" s="42"/>
      <c r="AG217" s="42"/>
      <c r="AH217" s="42"/>
      <c r="AI217" s="42"/>
      <c r="AJ217" s="42"/>
      <c r="AK217" s="42"/>
      <c r="AL217" s="42"/>
      <c r="AM217" s="42"/>
      <c r="AN217" s="42"/>
      <c r="AO217" s="42"/>
      <c r="AP217" s="42"/>
      <c r="AQ217" s="42"/>
      <c r="AR217" s="42"/>
      <c r="AS217" s="42"/>
      <c r="AT217" s="42"/>
    </row>
    <row r="218" spans="1:46" s="44" customFormat="1" ht="13.5" x14ac:dyDescent="0.25">
      <c r="A218" s="42"/>
      <c r="B218" s="96"/>
      <c r="C218" s="96"/>
      <c r="D218" s="96"/>
      <c r="E218" s="40"/>
      <c r="F218" s="60"/>
      <c r="G218" s="60"/>
      <c r="H218" s="60"/>
      <c r="I218" s="42"/>
      <c r="J218" s="43"/>
      <c r="K218" s="42"/>
      <c r="L218" s="42"/>
      <c r="M218" s="42"/>
      <c r="N218" s="42"/>
      <c r="O218" s="42"/>
      <c r="P218" s="42"/>
      <c r="Q218" s="42"/>
      <c r="R218" s="42"/>
      <c r="S218" s="42"/>
      <c r="T218" s="42"/>
      <c r="U218" s="42"/>
      <c r="V218" s="42"/>
      <c r="W218" s="42"/>
      <c r="X218" s="42"/>
      <c r="Y218" s="42"/>
      <c r="Z218" s="42"/>
      <c r="AA218" s="42"/>
      <c r="AB218" s="42"/>
      <c r="AC218" s="42"/>
      <c r="AD218" s="42"/>
      <c r="AE218" s="42"/>
      <c r="AF218" s="42"/>
      <c r="AG218" s="42"/>
      <c r="AH218" s="42"/>
      <c r="AI218" s="42"/>
      <c r="AJ218" s="42"/>
      <c r="AK218" s="42"/>
      <c r="AL218" s="42"/>
      <c r="AM218" s="42"/>
      <c r="AN218" s="42"/>
      <c r="AO218" s="42"/>
      <c r="AP218" s="42"/>
      <c r="AQ218" s="42"/>
      <c r="AR218" s="42"/>
      <c r="AS218" s="42"/>
      <c r="AT218" s="42"/>
    </row>
    <row r="219" spans="1:46" s="44" customFormat="1" ht="13.5" x14ac:dyDescent="0.25">
      <c r="A219" s="42"/>
      <c r="B219" s="96"/>
      <c r="C219" s="96"/>
      <c r="D219" s="96"/>
      <c r="E219" s="40"/>
      <c r="F219" s="60"/>
      <c r="G219" s="60"/>
      <c r="H219" s="60"/>
      <c r="I219" s="42"/>
      <c r="J219" s="43"/>
      <c r="K219" s="42"/>
      <c r="L219" s="42"/>
      <c r="M219" s="42"/>
      <c r="N219" s="42"/>
      <c r="O219" s="42"/>
      <c r="P219" s="42"/>
      <c r="Q219" s="42"/>
      <c r="R219" s="42"/>
      <c r="S219" s="42"/>
      <c r="T219" s="42"/>
      <c r="U219" s="42"/>
      <c r="V219" s="42"/>
      <c r="W219" s="42"/>
      <c r="X219" s="42"/>
      <c r="Y219" s="42"/>
      <c r="Z219" s="42"/>
      <c r="AA219" s="42"/>
      <c r="AB219" s="42"/>
      <c r="AC219" s="42"/>
      <c r="AD219" s="42"/>
      <c r="AE219" s="42"/>
      <c r="AF219" s="42"/>
      <c r="AG219" s="42"/>
      <c r="AH219" s="42"/>
      <c r="AI219" s="42"/>
      <c r="AJ219" s="42"/>
      <c r="AK219" s="42"/>
      <c r="AL219" s="42"/>
      <c r="AM219" s="42"/>
      <c r="AN219" s="42"/>
      <c r="AO219" s="42"/>
      <c r="AP219" s="42"/>
      <c r="AQ219" s="42"/>
      <c r="AR219" s="42"/>
      <c r="AS219" s="42"/>
      <c r="AT219" s="42"/>
    </row>
    <row r="220" spans="1:46" s="44" customFormat="1" ht="13.5" x14ac:dyDescent="0.25">
      <c r="A220" s="42"/>
      <c r="B220" s="96"/>
      <c r="C220" s="96"/>
      <c r="D220" s="96"/>
      <c r="E220" s="40"/>
      <c r="F220" s="60"/>
      <c r="G220" s="60"/>
      <c r="H220" s="60"/>
      <c r="I220" s="42"/>
      <c r="J220" s="43"/>
      <c r="K220" s="42"/>
      <c r="L220" s="42"/>
      <c r="M220" s="42"/>
      <c r="N220" s="42"/>
      <c r="O220" s="42"/>
      <c r="P220" s="42"/>
      <c r="Q220" s="42"/>
      <c r="R220" s="42"/>
      <c r="S220" s="42"/>
      <c r="T220" s="42"/>
      <c r="U220" s="42"/>
      <c r="V220" s="42"/>
      <c r="W220" s="42"/>
      <c r="X220" s="42"/>
      <c r="Y220" s="42"/>
      <c r="Z220" s="42"/>
      <c r="AA220" s="42"/>
      <c r="AB220" s="42"/>
      <c r="AC220" s="42"/>
      <c r="AD220" s="42"/>
      <c r="AE220" s="42"/>
      <c r="AF220" s="42"/>
      <c r="AG220" s="42"/>
      <c r="AH220" s="42"/>
      <c r="AI220" s="42"/>
      <c r="AJ220" s="42"/>
      <c r="AK220" s="42"/>
      <c r="AL220" s="42"/>
      <c r="AM220" s="42"/>
      <c r="AN220" s="42"/>
      <c r="AO220" s="42"/>
      <c r="AP220" s="42"/>
      <c r="AQ220" s="42"/>
      <c r="AR220" s="42"/>
      <c r="AS220" s="42"/>
      <c r="AT220" s="42"/>
    </row>
    <row r="221" spans="1:46" s="44" customFormat="1" ht="13.5" x14ac:dyDescent="0.25">
      <c r="A221" s="42"/>
      <c r="B221" s="96"/>
      <c r="C221" s="96"/>
      <c r="D221" s="96"/>
      <c r="E221" s="40"/>
      <c r="F221" s="60"/>
      <c r="G221" s="60"/>
      <c r="H221" s="60"/>
      <c r="I221" s="42"/>
      <c r="J221" s="43"/>
      <c r="K221" s="42"/>
      <c r="L221" s="42"/>
      <c r="M221" s="42"/>
      <c r="N221" s="42"/>
      <c r="O221" s="42"/>
      <c r="P221" s="42"/>
      <c r="Q221" s="42"/>
      <c r="R221" s="42"/>
      <c r="S221" s="42"/>
      <c r="T221" s="42"/>
      <c r="U221" s="42"/>
      <c r="V221" s="42"/>
      <c r="W221" s="42"/>
      <c r="X221" s="42"/>
      <c r="Y221" s="42"/>
      <c r="Z221" s="42"/>
      <c r="AA221" s="42"/>
      <c r="AB221" s="42"/>
      <c r="AC221" s="42"/>
      <c r="AD221" s="42"/>
      <c r="AE221" s="42"/>
      <c r="AF221" s="42"/>
      <c r="AG221" s="42"/>
      <c r="AH221" s="42"/>
      <c r="AI221" s="42"/>
      <c r="AJ221" s="42"/>
      <c r="AK221" s="42"/>
      <c r="AL221" s="42"/>
      <c r="AM221" s="42"/>
      <c r="AN221" s="42"/>
      <c r="AO221" s="42"/>
      <c r="AP221" s="42"/>
      <c r="AQ221" s="42"/>
      <c r="AR221" s="42"/>
      <c r="AS221" s="42"/>
      <c r="AT221" s="42"/>
    </row>
    <row r="222" spans="1:46" s="44" customFormat="1" ht="13.5" x14ac:dyDescent="0.25">
      <c r="A222" s="42"/>
      <c r="B222" s="96"/>
      <c r="C222" s="96"/>
      <c r="D222" s="96"/>
      <c r="E222" s="40"/>
      <c r="F222" s="60"/>
      <c r="G222" s="60"/>
      <c r="H222" s="60"/>
      <c r="I222" s="42"/>
      <c r="J222" s="43"/>
      <c r="K222" s="42"/>
      <c r="L222" s="42"/>
      <c r="M222" s="42"/>
      <c r="N222" s="42"/>
      <c r="O222" s="42"/>
      <c r="P222" s="42"/>
      <c r="Q222" s="42"/>
      <c r="R222" s="42"/>
      <c r="S222" s="42"/>
      <c r="T222" s="42"/>
      <c r="U222" s="42"/>
      <c r="V222" s="42"/>
      <c r="W222" s="42"/>
      <c r="X222" s="42"/>
      <c r="Y222" s="42"/>
      <c r="Z222" s="42"/>
      <c r="AA222" s="42"/>
      <c r="AB222" s="42"/>
      <c r="AC222" s="42"/>
      <c r="AD222" s="42"/>
      <c r="AE222" s="42"/>
      <c r="AF222" s="42"/>
      <c r="AG222" s="42"/>
      <c r="AH222" s="42"/>
      <c r="AI222" s="42"/>
      <c r="AJ222" s="42"/>
      <c r="AK222" s="42"/>
      <c r="AL222" s="42"/>
      <c r="AM222" s="42"/>
      <c r="AN222" s="42"/>
      <c r="AO222" s="42"/>
      <c r="AP222" s="42"/>
      <c r="AQ222" s="42"/>
      <c r="AR222" s="42"/>
      <c r="AS222" s="42"/>
      <c r="AT222" s="42"/>
    </row>
    <row r="223" spans="1:46" s="44" customFormat="1" ht="13.5" x14ac:dyDescent="0.25">
      <c r="A223" s="42"/>
      <c r="B223" s="96"/>
      <c r="C223" s="96"/>
      <c r="D223" s="96"/>
      <c r="E223" s="40"/>
      <c r="F223" s="60"/>
      <c r="G223" s="60"/>
      <c r="H223" s="60"/>
      <c r="I223" s="42"/>
      <c r="J223" s="43"/>
      <c r="K223" s="42"/>
      <c r="L223" s="42"/>
      <c r="M223" s="42"/>
      <c r="N223" s="42"/>
      <c r="O223" s="42"/>
      <c r="P223" s="42"/>
      <c r="Q223" s="42"/>
      <c r="R223" s="42"/>
      <c r="S223" s="42"/>
      <c r="T223" s="42"/>
      <c r="U223" s="42"/>
      <c r="V223" s="42"/>
      <c r="W223" s="42"/>
      <c r="X223" s="42"/>
      <c r="Y223" s="42"/>
      <c r="Z223" s="42"/>
      <c r="AA223" s="42"/>
      <c r="AB223" s="42"/>
      <c r="AC223" s="42"/>
      <c r="AD223" s="42"/>
      <c r="AE223" s="42"/>
      <c r="AF223" s="42"/>
      <c r="AG223" s="42"/>
      <c r="AH223" s="42"/>
      <c r="AI223" s="42"/>
      <c r="AJ223" s="42"/>
      <c r="AK223" s="42"/>
      <c r="AL223" s="42"/>
      <c r="AM223" s="42"/>
      <c r="AN223" s="42"/>
      <c r="AO223" s="42"/>
      <c r="AP223" s="42"/>
      <c r="AQ223" s="42"/>
      <c r="AR223" s="42"/>
      <c r="AS223" s="42"/>
      <c r="AT223" s="42"/>
    </row>
    <row r="224" spans="1:46" s="44" customFormat="1" ht="13.5" x14ac:dyDescent="0.25">
      <c r="A224" s="42"/>
      <c r="B224" s="96"/>
      <c r="C224" s="96"/>
      <c r="D224" s="96"/>
      <c r="E224" s="40"/>
      <c r="F224" s="60"/>
      <c r="G224" s="60"/>
      <c r="H224" s="60"/>
      <c r="I224" s="42"/>
      <c r="J224" s="43"/>
      <c r="K224" s="42"/>
      <c r="L224" s="42"/>
      <c r="M224" s="42"/>
      <c r="N224" s="42"/>
      <c r="O224" s="42"/>
      <c r="P224" s="42"/>
      <c r="Q224" s="42"/>
      <c r="R224" s="42"/>
      <c r="S224" s="42"/>
      <c r="T224" s="42"/>
      <c r="U224" s="42"/>
      <c r="V224" s="42"/>
      <c r="W224" s="42"/>
      <c r="X224" s="42"/>
      <c r="Y224" s="42"/>
      <c r="Z224" s="42"/>
      <c r="AA224" s="42"/>
      <c r="AB224" s="42"/>
      <c r="AC224" s="42"/>
      <c r="AD224" s="42"/>
      <c r="AE224" s="42"/>
      <c r="AF224" s="42"/>
      <c r="AG224" s="42"/>
      <c r="AH224" s="42"/>
      <c r="AI224" s="42"/>
      <c r="AJ224" s="42"/>
      <c r="AK224" s="42"/>
      <c r="AL224" s="42"/>
      <c r="AM224" s="42"/>
      <c r="AN224" s="42"/>
      <c r="AO224" s="42"/>
      <c r="AP224" s="42"/>
      <c r="AQ224" s="42"/>
      <c r="AR224" s="42"/>
      <c r="AS224" s="42"/>
      <c r="AT224" s="42"/>
    </row>
    <row r="225" spans="1:46" s="44" customFormat="1" ht="13.5" x14ac:dyDescent="0.25">
      <c r="A225" s="42"/>
      <c r="B225" s="96"/>
      <c r="C225" s="96"/>
      <c r="D225" s="96"/>
      <c r="E225" s="40"/>
      <c r="F225" s="60"/>
      <c r="G225" s="60"/>
      <c r="H225" s="60"/>
      <c r="I225" s="42"/>
      <c r="J225" s="43"/>
      <c r="K225" s="42"/>
      <c r="L225" s="42"/>
      <c r="M225" s="42"/>
      <c r="N225" s="42"/>
      <c r="O225" s="42"/>
      <c r="P225" s="42"/>
      <c r="Q225" s="42"/>
      <c r="R225" s="42"/>
      <c r="S225" s="42"/>
      <c r="T225" s="42"/>
      <c r="U225" s="42"/>
      <c r="V225" s="42"/>
      <c r="W225" s="42"/>
      <c r="X225" s="42"/>
      <c r="Y225" s="42"/>
      <c r="Z225" s="42"/>
      <c r="AA225" s="42"/>
      <c r="AB225" s="42"/>
      <c r="AC225" s="42"/>
      <c r="AD225" s="42"/>
      <c r="AE225" s="42"/>
      <c r="AF225" s="42"/>
      <c r="AG225" s="42"/>
      <c r="AH225" s="42"/>
      <c r="AI225" s="42"/>
      <c r="AJ225" s="42"/>
      <c r="AK225" s="42"/>
      <c r="AL225" s="42"/>
      <c r="AM225" s="42"/>
      <c r="AN225" s="42"/>
      <c r="AO225" s="42"/>
      <c r="AP225" s="42"/>
      <c r="AQ225" s="42"/>
      <c r="AR225" s="42"/>
      <c r="AS225" s="42"/>
      <c r="AT225" s="42"/>
    </row>
    <row r="226" spans="1:46" s="44" customFormat="1" ht="13.5" x14ac:dyDescent="0.25">
      <c r="A226" s="42"/>
      <c r="B226" s="96"/>
      <c r="C226" s="96"/>
      <c r="D226" s="96"/>
      <c r="E226" s="40"/>
      <c r="F226" s="60"/>
      <c r="G226" s="60"/>
      <c r="H226" s="60"/>
      <c r="I226" s="42"/>
      <c r="J226" s="43"/>
      <c r="K226" s="42"/>
      <c r="L226" s="42"/>
      <c r="M226" s="42"/>
      <c r="N226" s="42"/>
      <c r="O226" s="42"/>
      <c r="P226" s="42"/>
      <c r="Q226" s="42"/>
      <c r="R226" s="42"/>
      <c r="S226" s="42"/>
      <c r="T226" s="42"/>
      <c r="U226" s="42"/>
      <c r="V226" s="42"/>
      <c r="W226" s="42"/>
      <c r="X226" s="42"/>
      <c r="Y226" s="42"/>
      <c r="Z226" s="42"/>
      <c r="AA226" s="42"/>
      <c r="AB226" s="42"/>
      <c r="AC226" s="42"/>
      <c r="AD226" s="42"/>
      <c r="AE226" s="42"/>
      <c r="AF226" s="42"/>
      <c r="AG226" s="42"/>
      <c r="AH226" s="42"/>
      <c r="AI226" s="42"/>
      <c r="AJ226" s="42"/>
      <c r="AK226" s="42"/>
      <c r="AL226" s="42"/>
      <c r="AM226" s="42"/>
      <c r="AN226" s="42"/>
      <c r="AO226" s="42"/>
      <c r="AP226" s="42"/>
      <c r="AQ226" s="42"/>
      <c r="AR226" s="42"/>
      <c r="AS226" s="42"/>
      <c r="AT226" s="42"/>
    </row>
    <row r="227" spans="1:46" s="44" customFormat="1" ht="13.5" x14ac:dyDescent="0.25">
      <c r="A227" s="42"/>
      <c r="B227" s="96"/>
      <c r="C227" s="96"/>
      <c r="D227" s="96"/>
      <c r="E227" s="40"/>
      <c r="F227" s="60"/>
      <c r="G227" s="60"/>
      <c r="H227" s="60"/>
      <c r="I227" s="42"/>
      <c r="J227" s="43"/>
      <c r="K227" s="42"/>
      <c r="L227" s="42"/>
      <c r="M227" s="42"/>
      <c r="N227" s="42"/>
      <c r="O227" s="42"/>
      <c r="P227" s="42"/>
      <c r="Q227" s="42"/>
      <c r="R227" s="42"/>
      <c r="S227" s="42"/>
      <c r="T227" s="42"/>
      <c r="U227" s="42"/>
      <c r="V227" s="42"/>
      <c r="W227" s="42"/>
      <c r="X227" s="42"/>
      <c r="Y227" s="42"/>
      <c r="Z227" s="42"/>
      <c r="AA227" s="42"/>
      <c r="AB227" s="42"/>
      <c r="AC227" s="42"/>
      <c r="AD227" s="42"/>
      <c r="AE227" s="42"/>
      <c r="AF227" s="42"/>
      <c r="AG227" s="42"/>
      <c r="AH227" s="42"/>
      <c r="AI227" s="42"/>
      <c r="AJ227" s="42"/>
      <c r="AK227" s="42"/>
      <c r="AL227" s="42"/>
      <c r="AM227" s="42"/>
      <c r="AN227" s="42"/>
      <c r="AO227" s="42"/>
      <c r="AP227" s="42"/>
      <c r="AQ227" s="42"/>
      <c r="AR227" s="42"/>
      <c r="AS227" s="42"/>
      <c r="AT227" s="42"/>
    </row>
    <row r="228" spans="1:46" s="44" customFormat="1" ht="13.5" x14ac:dyDescent="0.25">
      <c r="A228" s="42"/>
      <c r="B228" s="96"/>
      <c r="C228" s="96"/>
      <c r="D228" s="96"/>
      <c r="E228" s="40"/>
      <c r="F228" s="60"/>
      <c r="G228" s="60"/>
      <c r="H228" s="60"/>
      <c r="I228" s="42"/>
      <c r="J228" s="43"/>
      <c r="K228" s="42"/>
      <c r="L228" s="42"/>
      <c r="M228" s="42"/>
      <c r="N228" s="42"/>
      <c r="O228" s="42"/>
      <c r="P228" s="42"/>
      <c r="Q228" s="42"/>
      <c r="R228" s="42"/>
      <c r="S228" s="42"/>
      <c r="T228" s="42"/>
      <c r="U228" s="42"/>
      <c r="V228" s="42"/>
      <c r="W228" s="42"/>
      <c r="X228" s="42"/>
      <c r="Y228" s="42"/>
      <c r="Z228" s="42"/>
      <c r="AA228" s="42"/>
      <c r="AB228" s="42"/>
      <c r="AC228" s="42"/>
      <c r="AD228" s="42"/>
      <c r="AE228" s="42"/>
      <c r="AF228" s="42"/>
      <c r="AG228" s="42"/>
      <c r="AH228" s="42"/>
      <c r="AI228" s="42"/>
      <c r="AJ228" s="42"/>
      <c r="AK228" s="42"/>
      <c r="AL228" s="42"/>
      <c r="AM228" s="42"/>
      <c r="AN228" s="42"/>
      <c r="AO228" s="42"/>
      <c r="AP228" s="42"/>
      <c r="AQ228" s="42"/>
      <c r="AR228" s="42"/>
      <c r="AS228" s="42"/>
      <c r="AT228" s="42"/>
    </row>
    <row r="229" spans="1:46" s="44" customFormat="1" ht="13.5" x14ac:dyDescent="0.25">
      <c r="A229" s="42"/>
      <c r="B229" s="96"/>
      <c r="C229" s="96"/>
      <c r="D229" s="96"/>
      <c r="E229" s="40"/>
      <c r="F229" s="60"/>
      <c r="G229" s="60"/>
      <c r="H229" s="60"/>
      <c r="I229" s="42"/>
      <c r="J229" s="43"/>
      <c r="K229" s="42"/>
      <c r="L229" s="42"/>
      <c r="M229" s="42"/>
      <c r="N229" s="42"/>
      <c r="O229" s="42"/>
      <c r="P229" s="42"/>
      <c r="Q229" s="42"/>
      <c r="R229" s="42"/>
      <c r="S229" s="42"/>
      <c r="T229" s="42"/>
      <c r="U229" s="42"/>
      <c r="V229" s="42"/>
      <c r="W229" s="42"/>
      <c r="X229" s="42"/>
      <c r="Y229" s="42"/>
      <c r="Z229" s="42"/>
      <c r="AA229" s="42"/>
      <c r="AB229" s="42"/>
      <c r="AC229" s="42"/>
      <c r="AD229" s="42"/>
      <c r="AE229" s="42"/>
      <c r="AF229" s="42"/>
      <c r="AG229" s="42"/>
      <c r="AH229" s="42"/>
      <c r="AI229" s="42"/>
      <c r="AJ229" s="42"/>
      <c r="AK229" s="42"/>
      <c r="AL229" s="42"/>
      <c r="AM229" s="42"/>
      <c r="AN229" s="42"/>
      <c r="AO229" s="42"/>
      <c r="AP229" s="42"/>
      <c r="AQ229" s="42"/>
      <c r="AR229" s="42"/>
      <c r="AS229" s="42"/>
      <c r="AT229" s="42"/>
    </row>
    <row r="230" spans="1:46" s="44" customFormat="1" ht="13.5" x14ac:dyDescent="0.25">
      <c r="A230" s="42"/>
      <c r="B230" s="96"/>
      <c r="C230" s="96"/>
      <c r="D230" s="96"/>
      <c r="E230" s="40"/>
      <c r="F230" s="60"/>
      <c r="G230" s="60"/>
      <c r="H230" s="60"/>
      <c r="I230" s="42"/>
      <c r="J230" s="43"/>
      <c r="K230" s="42"/>
      <c r="L230" s="42"/>
      <c r="M230" s="42"/>
      <c r="N230" s="42"/>
      <c r="O230" s="42"/>
      <c r="P230" s="42"/>
      <c r="Q230" s="42"/>
      <c r="R230" s="42"/>
      <c r="S230" s="42"/>
      <c r="T230" s="42"/>
      <c r="U230" s="42"/>
      <c r="V230" s="42"/>
      <c r="W230" s="42"/>
      <c r="X230" s="42"/>
      <c r="Y230" s="42"/>
      <c r="Z230" s="42"/>
      <c r="AA230" s="42"/>
      <c r="AB230" s="42"/>
      <c r="AC230" s="42"/>
      <c r="AD230" s="42"/>
      <c r="AE230" s="42"/>
      <c r="AF230" s="42"/>
      <c r="AG230" s="42"/>
      <c r="AH230" s="42"/>
      <c r="AI230" s="42"/>
      <c r="AJ230" s="42"/>
      <c r="AK230" s="42"/>
      <c r="AL230" s="42"/>
      <c r="AM230" s="42"/>
      <c r="AN230" s="42"/>
      <c r="AO230" s="42"/>
      <c r="AP230" s="42"/>
      <c r="AQ230" s="42"/>
      <c r="AR230" s="42"/>
      <c r="AS230" s="42"/>
      <c r="AT230" s="42"/>
    </row>
    <row r="231" spans="1:46" s="44" customFormat="1" ht="13.5" x14ac:dyDescent="0.25">
      <c r="A231" s="42"/>
      <c r="B231" s="96"/>
      <c r="C231" s="96"/>
      <c r="D231" s="96"/>
      <c r="E231" s="40"/>
      <c r="F231" s="60"/>
      <c r="G231" s="60"/>
      <c r="H231" s="60"/>
      <c r="I231" s="42"/>
      <c r="J231" s="43"/>
      <c r="K231" s="42"/>
      <c r="L231" s="42"/>
      <c r="M231" s="42"/>
      <c r="N231" s="42"/>
      <c r="O231" s="42"/>
      <c r="P231" s="42"/>
      <c r="Q231" s="42"/>
      <c r="R231" s="42"/>
      <c r="S231" s="42"/>
      <c r="T231" s="42"/>
      <c r="U231" s="42"/>
      <c r="V231" s="42"/>
      <c r="W231" s="42"/>
      <c r="X231" s="42"/>
      <c r="Y231" s="42"/>
      <c r="Z231" s="42"/>
      <c r="AA231" s="42"/>
      <c r="AB231" s="42"/>
      <c r="AC231" s="42"/>
      <c r="AD231" s="42"/>
      <c r="AE231" s="42"/>
      <c r="AF231" s="42"/>
      <c r="AG231" s="42"/>
      <c r="AH231" s="42"/>
      <c r="AI231" s="42"/>
      <c r="AJ231" s="42"/>
      <c r="AK231" s="42"/>
      <c r="AL231" s="42"/>
      <c r="AM231" s="42"/>
      <c r="AN231" s="42"/>
      <c r="AO231" s="42"/>
      <c r="AP231" s="42"/>
      <c r="AQ231" s="42"/>
      <c r="AR231" s="42"/>
      <c r="AS231" s="42"/>
      <c r="AT231" s="42"/>
    </row>
    <row r="232" spans="1:46" s="44" customFormat="1" ht="13.5" x14ac:dyDescent="0.25">
      <c r="A232" s="42"/>
      <c r="B232" s="96"/>
      <c r="C232" s="96"/>
      <c r="D232" s="96"/>
      <c r="E232" s="40"/>
      <c r="F232" s="60"/>
      <c r="G232" s="60"/>
      <c r="H232" s="60"/>
      <c r="I232" s="42"/>
      <c r="J232" s="43"/>
      <c r="K232" s="42"/>
      <c r="L232" s="42"/>
      <c r="M232" s="42"/>
      <c r="N232" s="42"/>
      <c r="O232" s="42"/>
      <c r="P232" s="42"/>
      <c r="Q232" s="42"/>
      <c r="R232" s="42"/>
      <c r="S232" s="42"/>
      <c r="T232" s="42"/>
      <c r="U232" s="42"/>
      <c r="V232" s="42"/>
      <c r="W232" s="42"/>
      <c r="X232" s="42"/>
      <c r="Y232" s="42"/>
      <c r="Z232" s="42"/>
      <c r="AA232" s="42"/>
      <c r="AB232" s="42"/>
      <c r="AC232" s="42"/>
      <c r="AD232" s="42"/>
      <c r="AE232" s="42"/>
      <c r="AF232" s="42"/>
      <c r="AG232" s="42"/>
      <c r="AH232" s="42"/>
      <c r="AI232" s="42"/>
      <c r="AJ232" s="42"/>
      <c r="AK232" s="42"/>
      <c r="AL232" s="42"/>
      <c r="AM232" s="42"/>
      <c r="AN232" s="42"/>
      <c r="AO232" s="42"/>
      <c r="AP232" s="42"/>
      <c r="AQ232" s="42"/>
      <c r="AR232" s="42"/>
      <c r="AS232" s="42"/>
      <c r="AT232" s="42"/>
    </row>
    <row r="233" spans="1:46" s="44" customFormat="1" ht="13.5" x14ac:dyDescent="0.25">
      <c r="A233" s="42"/>
      <c r="B233" s="96"/>
      <c r="C233" s="96"/>
      <c r="D233" s="96"/>
      <c r="E233" s="40"/>
      <c r="F233" s="60"/>
      <c r="G233" s="60"/>
      <c r="H233" s="60"/>
      <c r="I233" s="42"/>
      <c r="J233" s="43"/>
      <c r="K233" s="42"/>
      <c r="L233" s="42"/>
      <c r="M233" s="42"/>
      <c r="N233" s="42"/>
      <c r="O233" s="42"/>
      <c r="P233" s="42"/>
      <c r="Q233" s="42"/>
      <c r="R233" s="42"/>
      <c r="S233" s="42"/>
      <c r="T233" s="42"/>
      <c r="U233" s="42"/>
      <c r="V233" s="42"/>
      <c r="W233" s="42"/>
      <c r="X233" s="42"/>
      <c r="Y233" s="42"/>
      <c r="Z233" s="42"/>
      <c r="AA233" s="42"/>
      <c r="AB233" s="42"/>
      <c r="AC233" s="42"/>
      <c r="AD233" s="42"/>
      <c r="AE233" s="42"/>
      <c r="AF233" s="42"/>
      <c r="AG233" s="42"/>
      <c r="AH233" s="42"/>
      <c r="AI233" s="42"/>
      <c r="AJ233" s="42"/>
      <c r="AK233" s="42"/>
      <c r="AL233" s="42"/>
      <c r="AM233" s="42"/>
      <c r="AN233" s="42"/>
      <c r="AO233" s="42"/>
      <c r="AP233" s="42"/>
      <c r="AQ233" s="42"/>
      <c r="AR233" s="42"/>
      <c r="AS233" s="42"/>
      <c r="AT233" s="42"/>
    </row>
    <row r="234" spans="1:46" s="44" customFormat="1" ht="13.5" x14ac:dyDescent="0.25">
      <c r="A234" s="42"/>
      <c r="B234" s="96"/>
      <c r="C234" s="96"/>
      <c r="D234" s="96"/>
      <c r="E234" s="40"/>
      <c r="F234" s="60"/>
      <c r="G234" s="60"/>
      <c r="H234" s="60"/>
      <c r="I234" s="42"/>
      <c r="J234" s="43"/>
      <c r="K234" s="42"/>
      <c r="L234" s="42"/>
      <c r="M234" s="42"/>
      <c r="N234" s="42"/>
      <c r="O234" s="42"/>
      <c r="P234" s="42"/>
      <c r="Q234" s="42"/>
      <c r="R234" s="42"/>
      <c r="S234" s="42"/>
      <c r="T234" s="42"/>
      <c r="U234" s="42"/>
      <c r="V234" s="42"/>
      <c r="W234" s="42"/>
      <c r="X234" s="42"/>
      <c r="Y234" s="42"/>
      <c r="Z234" s="42"/>
      <c r="AA234" s="42"/>
      <c r="AB234" s="42"/>
      <c r="AC234" s="42"/>
      <c r="AD234" s="42"/>
      <c r="AE234" s="42"/>
      <c r="AF234" s="42"/>
      <c r="AG234" s="42"/>
      <c r="AH234" s="42"/>
      <c r="AI234" s="42"/>
      <c r="AJ234" s="42"/>
      <c r="AK234" s="42"/>
      <c r="AL234" s="42"/>
      <c r="AM234" s="42"/>
      <c r="AN234" s="42"/>
      <c r="AO234" s="42"/>
      <c r="AP234" s="42"/>
      <c r="AQ234" s="42"/>
      <c r="AR234" s="42"/>
      <c r="AS234" s="42"/>
      <c r="AT234" s="42"/>
    </row>
    <row r="235" spans="1:46" s="44" customFormat="1" ht="13.5" x14ac:dyDescent="0.25">
      <c r="A235" s="42"/>
      <c r="B235" s="96"/>
      <c r="C235" s="96"/>
      <c r="D235" s="96"/>
      <c r="E235" s="40"/>
      <c r="F235" s="60"/>
      <c r="G235" s="60"/>
      <c r="H235" s="60"/>
      <c r="I235" s="42"/>
      <c r="J235" s="43"/>
      <c r="K235" s="42"/>
      <c r="L235" s="42"/>
      <c r="M235" s="42"/>
      <c r="N235" s="42"/>
      <c r="O235" s="42"/>
      <c r="P235" s="42"/>
      <c r="Q235" s="42"/>
      <c r="R235" s="42"/>
      <c r="S235" s="42"/>
      <c r="T235" s="42"/>
      <c r="U235" s="42"/>
      <c r="V235" s="42"/>
      <c r="W235" s="42"/>
      <c r="X235" s="42"/>
      <c r="Y235" s="42"/>
      <c r="Z235" s="42"/>
      <c r="AA235" s="42"/>
      <c r="AB235" s="42"/>
      <c r="AC235" s="42"/>
      <c r="AD235" s="42"/>
      <c r="AE235" s="42"/>
      <c r="AF235" s="42"/>
      <c r="AG235" s="42"/>
      <c r="AH235" s="42"/>
      <c r="AI235" s="42"/>
      <c r="AJ235" s="42"/>
      <c r="AK235" s="42"/>
      <c r="AL235" s="42"/>
      <c r="AM235" s="42"/>
      <c r="AN235" s="42"/>
      <c r="AO235" s="42"/>
      <c r="AP235" s="42"/>
      <c r="AQ235" s="42"/>
      <c r="AR235" s="42"/>
      <c r="AS235" s="42"/>
      <c r="AT235" s="42"/>
    </row>
    <row r="236" spans="1:46" s="44" customFormat="1" ht="13.5" x14ac:dyDescent="0.25">
      <c r="A236" s="42"/>
      <c r="B236" s="96"/>
      <c r="C236" s="96"/>
      <c r="D236" s="96"/>
      <c r="E236" s="40"/>
      <c r="F236" s="60"/>
      <c r="G236" s="60"/>
      <c r="H236" s="60"/>
      <c r="I236" s="42"/>
      <c r="J236" s="43"/>
      <c r="K236" s="42"/>
      <c r="L236" s="42"/>
      <c r="M236" s="42"/>
      <c r="N236" s="42"/>
      <c r="O236" s="42"/>
      <c r="P236" s="42"/>
      <c r="Q236" s="42"/>
      <c r="R236" s="42"/>
      <c r="S236" s="42"/>
      <c r="T236" s="42"/>
      <c r="U236" s="42"/>
      <c r="V236" s="42"/>
      <c r="W236" s="42"/>
      <c r="X236" s="42"/>
      <c r="Y236" s="42"/>
      <c r="Z236" s="42"/>
      <c r="AA236" s="42"/>
      <c r="AB236" s="42"/>
      <c r="AC236" s="42"/>
      <c r="AD236" s="42"/>
      <c r="AE236" s="42"/>
      <c r="AF236" s="42"/>
      <c r="AG236" s="42"/>
      <c r="AH236" s="42"/>
      <c r="AI236" s="42"/>
      <c r="AJ236" s="42"/>
      <c r="AK236" s="42"/>
      <c r="AL236" s="42"/>
      <c r="AM236" s="42"/>
      <c r="AN236" s="42"/>
      <c r="AO236" s="42"/>
      <c r="AP236" s="42"/>
      <c r="AQ236" s="42"/>
      <c r="AR236" s="42"/>
      <c r="AS236" s="42"/>
      <c r="AT236" s="42"/>
    </row>
    <row r="237" spans="1:46" s="44" customFormat="1" ht="13.5" x14ac:dyDescent="0.25">
      <c r="A237" s="42"/>
      <c r="B237" s="96"/>
      <c r="C237" s="96"/>
      <c r="D237" s="96"/>
      <c r="E237" s="40"/>
      <c r="F237" s="60"/>
      <c r="G237" s="60"/>
      <c r="H237" s="60"/>
      <c r="I237" s="42"/>
      <c r="J237" s="43"/>
      <c r="K237" s="42"/>
      <c r="L237" s="42"/>
      <c r="M237" s="42"/>
      <c r="N237" s="42"/>
      <c r="O237" s="42"/>
      <c r="P237" s="42"/>
      <c r="Q237" s="42"/>
      <c r="R237" s="42"/>
      <c r="S237" s="42"/>
      <c r="T237" s="42"/>
      <c r="U237" s="42"/>
      <c r="V237" s="42"/>
      <c r="W237" s="42"/>
      <c r="X237" s="42"/>
      <c r="Y237" s="42"/>
      <c r="Z237" s="42"/>
      <c r="AA237" s="42"/>
      <c r="AB237" s="42"/>
      <c r="AC237" s="42"/>
      <c r="AD237" s="42"/>
      <c r="AE237" s="42"/>
      <c r="AF237" s="42"/>
      <c r="AG237" s="42"/>
      <c r="AH237" s="42"/>
      <c r="AI237" s="42"/>
      <c r="AJ237" s="42"/>
      <c r="AK237" s="42"/>
      <c r="AL237" s="42"/>
      <c r="AM237" s="42"/>
      <c r="AN237" s="42"/>
      <c r="AO237" s="42"/>
      <c r="AP237" s="42"/>
      <c r="AQ237" s="42"/>
      <c r="AR237" s="42"/>
      <c r="AS237" s="42"/>
      <c r="AT237" s="42"/>
    </row>
    <row r="238" spans="1:46" s="44" customFormat="1" ht="13.5" x14ac:dyDescent="0.25">
      <c r="A238" s="42"/>
      <c r="B238" s="96"/>
      <c r="C238" s="96"/>
      <c r="D238" s="96"/>
      <c r="E238" s="40"/>
      <c r="F238" s="60"/>
      <c r="G238" s="60"/>
      <c r="H238" s="60"/>
      <c r="I238" s="42"/>
      <c r="J238" s="43"/>
      <c r="K238" s="42"/>
      <c r="L238" s="42"/>
      <c r="M238" s="42"/>
      <c r="N238" s="42"/>
      <c r="O238" s="42"/>
      <c r="P238" s="42"/>
      <c r="Q238" s="42"/>
      <c r="R238" s="42"/>
      <c r="S238" s="42"/>
      <c r="T238" s="42"/>
      <c r="U238" s="42"/>
      <c r="V238" s="42"/>
      <c r="W238" s="42"/>
      <c r="X238" s="42"/>
      <c r="Y238" s="42"/>
      <c r="Z238" s="42"/>
      <c r="AA238" s="42"/>
      <c r="AB238" s="42"/>
      <c r="AC238" s="42"/>
      <c r="AD238" s="42"/>
      <c r="AE238" s="42"/>
      <c r="AF238" s="42"/>
      <c r="AG238" s="42"/>
      <c r="AH238" s="42"/>
      <c r="AI238" s="42"/>
      <c r="AJ238" s="42"/>
      <c r="AK238" s="42"/>
      <c r="AL238" s="42"/>
      <c r="AM238" s="42"/>
      <c r="AN238" s="42"/>
      <c r="AO238" s="42"/>
      <c r="AP238" s="42"/>
      <c r="AQ238" s="42"/>
      <c r="AR238" s="42"/>
      <c r="AS238" s="42"/>
      <c r="AT238" s="42"/>
    </row>
    <row r="239" spans="1:46" s="44" customFormat="1" ht="13.5" x14ac:dyDescent="0.25">
      <c r="A239" s="42"/>
      <c r="B239" s="96"/>
      <c r="C239" s="96"/>
      <c r="D239" s="96"/>
      <c r="E239" s="40"/>
      <c r="F239" s="60"/>
      <c r="G239" s="60"/>
      <c r="H239" s="60"/>
      <c r="I239" s="42"/>
      <c r="J239" s="43"/>
      <c r="K239" s="42"/>
      <c r="L239" s="42"/>
      <c r="M239" s="42"/>
      <c r="N239" s="42"/>
      <c r="O239" s="42"/>
      <c r="P239" s="42"/>
      <c r="Q239" s="42"/>
      <c r="R239" s="42"/>
      <c r="S239" s="42"/>
      <c r="T239" s="42"/>
      <c r="U239" s="42"/>
      <c r="V239" s="42"/>
      <c r="W239" s="42"/>
      <c r="X239" s="42"/>
      <c r="Y239" s="42"/>
      <c r="Z239" s="42"/>
      <c r="AA239" s="42"/>
      <c r="AB239" s="42"/>
      <c r="AC239" s="42"/>
      <c r="AD239" s="42"/>
      <c r="AE239" s="42"/>
      <c r="AF239" s="42"/>
      <c r="AG239" s="42"/>
      <c r="AH239" s="42"/>
      <c r="AI239" s="42"/>
      <c r="AJ239" s="42"/>
      <c r="AK239" s="42"/>
      <c r="AL239" s="42"/>
      <c r="AM239" s="42"/>
      <c r="AN239" s="42"/>
      <c r="AO239" s="42"/>
      <c r="AP239" s="42"/>
      <c r="AQ239" s="42"/>
      <c r="AR239" s="42"/>
      <c r="AS239" s="42"/>
      <c r="AT239" s="42"/>
    </row>
    <row r="240" spans="1:46" s="44" customFormat="1" ht="13.5" x14ac:dyDescent="0.25">
      <c r="A240" s="42"/>
      <c r="B240" s="96"/>
      <c r="C240" s="96"/>
      <c r="D240" s="96"/>
      <c r="E240" s="40"/>
      <c r="F240" s="60"/>
      <c r="G240" s="60"/>
      <c r="H240" s="60"/>
      <c r="I240" s="42"/>
      <c r="J240" s="43"/>
      <c r="K240" s="42"/>
      <c r="L240" s="42"/>
      <c r="M240" s="42"/>
      <c r="N240" s="42"/>
      <c r="O240" s="42"/>
      <c r="P240" s="42"/>
      <c r="Q240" s="42"/>
      <c r="R240" s="42"/>
      <c r="S240" s="42"/>
      <c r="T240" s="42"/>
      <c r="U240" s="42"/>
      <c r="V240" s="42"/>
      <c r="W240" s="42"/>
      <c r="X240" s="42"/>
      <c r="Y240" s="42"/>
      <c r="Z240" s="42"/>
      <c r="AA240" s="42"/>
      <c r="AB240" s="42"/>
      <c r="AC240" s="42"/>
      <c r="AD240" s="42"/>
      <c r="AE240" s="42"/>
      <c r="AF240" s="42"/>
      <c r="AG240" s="42"/>
      <c r="AH240" s="42"/>
      <c r="AI240" s="42"/>
      <c r="AJ240" s="42"/>
      <c r="AK240" s="42"/>
      <c r="AL240" s="42"/>
      <c r="AM240" s="42"/>
      <c r="AN240" s="42"/>
      <c r="AO240" s="42"/>
      <c r="AP240" s="42"/>
      <c r="AQ240" s="42"/>
      <c r="AR240" s="42"/>
      <c r="AS240" s="42"/>
      <c r="AT240" s="42"/>
    </row>
    <row r="241" spans="1:46" s="44" customFormat="1" ht="13.5" x14ac:dyDescent="0.25">
      <c r="A241" s="42"/>
      <c r="B241" s="96"/>
      <c r="C241" s="96"/>
      <c r="D241" s="96"/>
      <c r="E241" s="40"/>
      <c r="F241" s="60"/>
      <c r="G241" s="60"/>
      <c r="H241" s="60"/>
      <c r="I241" s="42"/>
      <c r="J241" s="43"/>
      <c r="K241" s="42"/>
      <c r="L241" s="42"/>
      <c r="M241" s="42"/>
      <c r="N241" s="42"/>
      <c r="O241" s="42"/>
      <c r="P241" s="42"/>
      <c r="Q241" s="42"/>
      <c r="R241" s="42"/>
      <c r="S241" s="42"/>
      <c r="T241" s="42"/>
      <c r="U241" s="42"/>
      <c r="V241" s="42"/>
      <c r="W241" s="42"/>
      <c r="X241" s="42"/>
      <c r="Y241" s="42"/>
      <c r="Z241" s="42"/>
      <c r="AA241" s="42"/>
      <c r="AB241" s="42"/>
      <c r="AC241" s="42"/>
      <c r="AD241" s="42"/>
      <c r="AE241" s="42"/>
      <c r="AF241" s="42"/>
      <c r="AG241" s="42"/>
      <c r="AH241" s="42"/>
      <c r="AI241" s="42"/>
      <c r="AJ241" s="42"/>
      <c r="AK241" s="42"/>
      <c r="AL241" s="42"/>
      <c r="AM241" s="42"/>
      <c r="AN241" s="42"/>
      <c r="AO241" s="42"/>
      <c r="AP241" s="42"/>
      <c r="AQ241" s="42"/>
      <c r="AR241" s="42"/>
      <c r="AS241" s="42"/>
      <c r="AT241" s="42"/>
    </row>
    <row r="242" spans="1:46" s="44" customFormat="1" ht="13.5" x14ac:dyDescent="0.25">
      <c r="A242" s="42"/>
      <c r="B242" s="96"/>
      <c r="C242" s="96"/>
      <c r="D242" s="96"/>
      <c r="E242" s="40"/>
      <c r="F242" s="60"/>
      <c r="G242" s="60"/>
      <c r="H242" s="60"/>
      <c r="I242" s="42"/>
      <c r="J242" s="43"/>
      <c r="K242" s="42"/>
      <c r="L242" s="42"/>
      <c r="M242" s="42"/>
      <c r="N242" s="42"/>
      <c r="O242" s="42"/>
      <c r="P242" s="42"/>
      <c r="Q242" s="42"/>
      <c r="R242" s="42"/>
      <c r="S242" s="42"/>
      <c r="T242" s="42"/>
      <c r="U242" s="42"/>
      <c r="V242" s="42"/>
      <c r="W242" s="42"/>
      <c r="X242" s="42"/>
      <c r="Y242" s="42"/>
      <c r="Z242" s="42"/>
      <c r="AA242" s="42"/>
      <c r="AB242" s="42"/>
      <c r="AC242" s="42"/>
      <c r="AD242" s="42"/>
      <c r="AE242" s="42"/>
      <c r="AF242" s="42"/>
      <c r="AG242" s="42"/>
      <c r="AH242" s="42"/>
      <c r="AI242" s="42"/>
      <c r="AJ242" s="42"/>
      <c r="AK242" s="42"/>
      <c r="AL242" s="42"/>
      <c r="AM242" s="42"/>
      <c r="AN242" s="42"/>
      <c r="AO242" s="42"/>
      <c r="AP242" s="42"/>
      <c r="AQ242" s="42"/>
      <c r="AR242" s="42"/>
      <c r="AS242" s="42"/>
      <c r="AT242" s="42"/>
    </row>
    <row r="243" spans="1:46" s="44" customFormat="1" ht="13.5" x14ac:dyDescent="0.25">
      <c r="A243" s="42"/>
      <c r="B243" s="96"/>
      <c r="C243" s="96"/>
      <c r="D243" s="96"/>
      <c r="E243" s="40"/>
      <c r="F243" s="60"/>
      <c r="G243" s="60"/>
      <c r="H243" s="60"/>
      <c r="I243" s="42"/>
      <c r="J243" s="43"/>
      <c r="K243" s="42"/>
      <c r="L243" s="42"/>
      <c r="M243" s="42"/>
      <c r="N243" s="42"/>
      <c r="O243" s="42"/>
      <c r="P243" s="42"/>
      <c r="Q243" s="42"/>
      <c r="R243" s="42"/>
      <c r="S243" s="42"/>
      <c r="T243" s="42"/>
      <c r="U243" s="42"/>
      <c r="V243" s="42"/>
      <c r="W243" s="42"/>
      <c r="X243" s="42"/>
      <c r="Y243" s="42"/>
      <c r="Z243" s="42"/>
      <c r="AA243" s="42"/>
      <c r="AB243" s="42"/>
      <c r="AC243" s="42"/>
      <c r="AD243" s="42"/>
      <c r="AE243" s="42"/>
      <c r="AF243" s="42"/>
      <c r="AG243" s="42"/>
      <c r="AH243" s="42"/>
      <c r="AI243" s="42"/>
      <c r="AJ243" s="42"/>
      <c r="AK243" s="42"/>
      <c r="AL243" s="42"/>
      <c r="AM243" s="42"/>
      <c r="AN243" s="42"/>
      <c r="AO243" s="42"/>
      <c r="AP243" s="42"/>
      <c r="AQ243" s="42"/>
      <c r="AR243" s="42"/>
      <c r="AS243" s="42"/>
      <c r="AT243" s="42"/>
    </row>
    <row r="244" spans="1:46" s="44" customFormat="1" ht="13.5" x14ac:dyDescent="0.25">
      <c r="A244" s="42"/>
      <c r="B244" s="96"/>
      <c r="C244" s="96"/>
      <c r="D244" s="96"/>
      <c r="E244" s="40"/>
      <c r="F244" s="60"/>
      <c r="G244" s="60"/>
      <c r="H244" s="60"/>
      <c r="I244" s="42"/>
      <c r="J244" s="43"/>
      <c r="K244" s="42"/>
      <c r="L244" s="42"/>
      <c r="M244" s="42"/>
      <c r="N244" s="42"/>
      <c r="O244" s="42"/>
      <c r="P244" s="42"/>
      <c r="Q244" s="42"/>
      <c r="R244" s="42"/>
      <c r="S244" s="42"/>
      <c r="T244" s="42"/>
      <c r="U244" s="42"/>
      <c r="V244" s="42"/>
      <c r="W244" s="42"/>
      <c r="X244" s="42"/>
      <c r="Y244" s="42"/>
      <c r="Z244" s="42"/>
      <c r="AA244" s="42"/>
      <c r="AB244" s="42"/>
      <c r="AC244" s="42"/>
      <c r="AD244" s="42"/>
      <c r="AE244" s="42"/>
      <c r="AF244" s="42"/>
      <c r="AG244" s="42"/>
      <c r="AH244" s="42"/>
      <c r="AI244" s="42"/>
      <c r="AJ244" s="42"/>
      <c r="AK244" s="42"/>
      <c r="AL244" s="42"/>
      <c r="AM244" s="42"/>
      <c r="AN244" s="42"/>
      <c r="AO244" s="42"/>
      <c r="AP244" s="42"/>
      <c r="AQ244" s="42"/>
      <c r="AR244" s="42"/>
      <c r="AS244" s="42"/>
      <c r="AT244" s="42"/>
    </row>
    <row r="245" spans="1:46" s="44" customFormat="1" ht="13.5" x14ac:dyDescent="0.25">
      <c r="A245" s="42"/>
      <c r="B245" s="96"/>
      <c r="C245" s="96"/>
      <c r="D245" s="96"/>
      <c r="E245" s="40"/>
      <c r="F245" s="60"/>
      <c r="G245" s="60"/>
      <c r="H245" s="60"/>
      <c r="I245" s="42"/>
      <c r="J245" s="43"/>
      <c r="K245" s="42"/>
      <c r="L245" s="42"/>
      <c r="M245" s="42"/>
      <c r="N245" s="42"/>
      <c r="O245" s="42"/>
      <c r="P245" s="42"/>
      <c r="Q245" s="42"/>
      <c r="R245" s="42"/>
      <c r="S245" s="42"/>
      <c r="T245" s="42"/>
      <c r="U245" s="42"/>
      <c r="V245" s="42"/>
      <c r="W245" s="42"/>
      <c r="X245" s="42"/>
      <c r="Y245" s="42"/>
      <c r="Z245" s="42"/>
      <c r="AA245" s="42"/>
      <c r="AB245" s="42"/>
      <c r="AC245" s="42"/>
      <c r="AD245" s="42"/>
      <c r="AE245" s="42"/>
      <c r="AF245" s="42"/>
      <c r="AG245" s="42"/>
      <c r="AH245" s="42"/>
      <c r="AI245" s="42"/>
      <c r="AJ245" s="42"/>
      <c r="AK245" s="42"/>
      <c r="AL245" s="42"/>
      <c r="AM245" s="42"/>
      <c r="AN245" s="42"/>
      <c r="AO245" s="42"/>
      <c r="AP245" s="42"/>
      <c r="AQ245" s="42"/>
      <c r="AR245" s="42"/>
      <c r="AS245" s="42"/>
      <c r="AT245" s="42"/>
    </row>
    <row r="246" spans="1:46" s="44" customFormat="1" ht="13.5" x14ac:dyDescent="0.25">
      <c r="A246" s="42"/>
      <c r="B246" s="96"/>
      <c r="C246" s="96"/>
      <c r="D246" s="96"/>
      <c r="E246" s="40"/>
      <c r="F246" s="60"/>
      <c r="G246" s="60"/>
      <c r="H246" s="60"/>
      <c r="I246" s="42"/>
      <c r="J246" s="43"/>
      <c r="K246" s="42"/>
      <c r="L246" s="42"/>
      <c r="M246" s="42"/>
      <c r="N246" s="42"/>
      <c r="O246" s="42"/>
      <c r="P246" s="42"/>
      <c r="Q246" s="42"/>
      <c r="R246" s="42"/>
      <c r="S246" s="42"/>
      <c r="T246" s="42"/>
      <c r="U246" s="42"/>
      <c r="V246" s="42"/>
      <c r="W246" s="42"/>
      <c r="X246" s="42"/>
      <c r="Y246" s="42"/>
      <c r="Z246" s="42"/>
      <c r="AA246" s="42"/>
      <c r="AB246" s="42"/>
      <c r="AC246" s="42"/>
      <c r="AD246" s="42"/>
      <c r="AE246" s="42"/>
      <c r="AF246" s="42"/>
      <c r="AG246" s="42"/>
      <c r="AH246" s="42"/>
      <c r="AI246" s="42"/>
      <c r="AJ246" s="42"/>
      <c r="AK246" s="42"/>
      <c r="AL246" s="42"/>
      <c r="AM246" s="42"/>
      <c r="AN246" s="42"/>
      <c r="AO246" s="42"/>
      <c r="AP246" s="42"/>
      <c r="AQ246" s="42"/>
      <c r="AR246" s="42"/>
      <c r="AS246" s="42"/>
      <c r="AT246" s="42"/>
    </row>
    <row r="247" spans="1:46" s="44" customFormat="1" ht="13.5" x14ac:dyDescent="0.25">
      <c r="A247" s="42"/>
      <c r="B247" s="96"/>
      <c r="C247" s="96"/>
      <c r="D247" s="96"/>
      <c r="E247" s="40"/>
      <c r="F247" s="60"/>
      <c r="G247" s="60"/>
      <c r="H247" s="60"/>
      <c r="I247" s="42"/>
      <c r="J247" s="43"/>
      <c r="K247" s="42"/>
      <c r="L247" s="42"/>
      <c r="M247" s="42"/>
      <c r="N247" s="42"/>
      <c r="O247" s="42"/>
      <c r="P247" s="42"/>
      <c r="Q247" s="42"/>
      <c r="R247" s="42"/>
      <c r="S247" s="42"/>
      <c r="T247" s="42"/>
      <c r="U247" s="42"/>
      <c r="V247" s="42"/>
      <c r="W247" s="42"/>
      <c r="X247" s="42"/>
      <c r="Y247" s="42"/>
      <c r="Z247" s="42"/>
      <c r="AA247" s="42"/>
      <c r="AB247" s="42"/>
      <c r="AC247" s="42"/>
      <c r="AD247" s="42"/>
      <c r="AE247" s="42"/>
      <c r="AF247" s="42"/>
      <c r="AG247" s="42"/>
      <c r="AH247" s="42"/>
      <c r="AI247" s="42"/>
      <c r="AJ247" s="42"/>
      <c r="AK247" s="42"/>
      <c r="AL247" s="42"/>
      <c r="AM247" s="42"/>
      <c r="AN247" s="42"/>
      <c r="AO247" s="42"/>
      <c r="AP247" s="42"/>
      <c r="AQ247" s="42"/>
      <c r="AR247" s="42"/>
      <c r="AS247" s="42"/>
      <c r="AT247" s="42"/>
    </row>
    <row r="248" spans="1:46" s="44" customFormat="1" ht="13.5" x14ac:dyDescent="0.25">
      <c r="A248" s="42"/>
      <c r="B248" s="96"/>
      <c r="C248" s="96"/>
      <c r="D248" s="96"/>
      <c r="E248" s="40"/>
      <c r="F248" s="60"/>
      <c r="G248" s="60"/>
      <c r="H248" s="60"/>
      <c r="I248" s="42"/>
      <c r="J248" s="43"/>
      <c r="K248" s="42"/>
      <c r="L248" s="42"/>
      <c r="M248" s="42"/>
      <c r="N248" s="42"/>
      <c r="O248" s="42"/>
      <c r="P248" s="42"/>
      <c r="Q248" s="42"/>
      <c r="R248" s="42"/>
      <c r="S248" s="42"/>
      <c r="T248" s="42"/>
      <c r="U248" s="42"/>
      <c r="V248" s="42"/>
      <c r="W248" s="42"/>
      <c r="X248" s="42"/>
      <c r="Y248" s="42"/>
      <c r="Z248" s="42"/>
      <c r="AA248" s="42"/>
      <c r="AB248" s="42"/>
      <c r="AC248" s="42"/>
      <c r="AD248" s="42"/>
      <c r="AE248" s="42"/>
      <c r="AF248" s="42"/>
      <c r="AG248" s="42"/>
      <c r="AH248" s="42"/>
      <c r="AI248" s="42"/>
      <c r="AJ248" s="42"/>
      <c r="AK248" s="42"/>
      <c r="AL248" s="42"/>
      <c r="AM248" s="42"/>
      <c r="AN248" s="42"/>
      <c r="AO248" s="42"/>
      <c r="AP248" s="42"/>
      <c r="AQ248" s="42"/>
      <c r="AR248" s="42"/>
      <c r="AS248" s="42"/>
      <c r="AT248" s="42"/>
    </row>
    <row r="249" spans="1:46" s="44" customFormat="1" ht="13.5" x14ac:dyDescent="0.25">
      <c r="A249" s="42"/>
      <c r="B249" s="96"/>
      <c r="C249" s="96"/>
      <c r="D249" s="96"/>
      <c r="E249" s="40"/>
      <c r="F249" s="60"/>
      <c r="G249" s="60"/>
      <c r="H249" s="60"/>
      <c r="I249" s="42"/>
      <c r="J249" s="43"/>
      <c r="K249" s="42"/>
      <c r="L249" s="42"/>
      <c r="M249" s="42"/>
      <c r="N249" s="42"/>
      <c r="O249" s="42"/>
      <c r="P249" s="42"/>
      <c r="Q249" s="42"/>
      <c r="R249" s="42"/>
      <c r="S249" s="42"/>
      <c r="T249" s="42"/>
      <c r="U249" s="42"/>
      <c r="V249" s="42"/>
      <c r="W249" s="42"/>
      <c r="X249" s="42"/>
      <c r="Y249" s="42"/>
      <c r="Z249" s="42"/>
      <c r="AA249" s="42"/>
      <c r="AB249" s="42"/>
      <c r="AC249" s="42"/>
      <c r="AD249" s="42"/>
      <c r="AE249" s="42"/>
      <c r="AF249" s="42"/>
      <c r="AG249" s="42"/>
      <c r="AH249" s="42"/>
      <c r="AI249" s="42"/>
      <c r="AJ249" s="42"/>
      <c r="AK249" s="42"/>
      <c r="AL249" s="42"/>
      <c r="AM249" s="42"/>
      <c r="AN249" s="42"/>
      <c r="AO249" s="42"/>
      <c r="AP249" s="42"/>
      <c r="AQ249" s="42"/>
      <c r="AR249" s="42"/>
      <c r="AS249" s="42"/>
      <c r="AT249" s="42"/>
    </row>
    <row r="250" spans="1:46" s="44" customFormat="1" ht="13.5" x14ac:dyDescent="0.25">
      <c r="A250" s="42"/>
      <c r="B250" s="96"/>
      <c r="C250" s="96"/>
      <c r="D250" s="96"/>
      <c r="E250" s="40"/>
      <c r="F250" s="60"/>
      <c r="G250" s="60"/>
      <c r="H250" s="60"/>
      <c r="I250" s="42"/>
      <c r="J250" s="43"/>
      <c r="K250" s="42"/>
      <c r="L250" s="42"/>
      <c r="M250" s="42"/>
      <c r="N250" s="42"/>
      <c r="O250" s="42"/>
      <c r="P250" s="42"/>
      <c r="Q250" s="42"/>
      <c r="R250" s="42"/>
      <c r="S250" s="42"/>
      <c r="T250" s="42"/>
      <c r="U250" s="42"/>
      <c r="V250" s="42"/>
      <c r="W250" s="42"/>
      <c r="X250" s="42"/>
      <c r="Y250" s="42"/>
      <c r="Z250" s="42"/>
      <c r="AA250" s="42"/>
      <c r="AB250" s="42"/>
      <c r="AC250" s="42"/>
      <c r="AD250" s="42"/>
      <c r="AE250" s="42"/>
      <c r="AF250" s="42"/>
      <c r="AG250" s="42"/>
      <c r="AH250" s="42"/>
      <c r="AI250" s="42"/>
      <c r="AJ250" s="42"/>
      <c r="AK250" s="42"/>
      <c r="AL250" s="42"/>
      <c r="AM250" s="42"/>
      <c r="AN250" s="42"/>
      <c r="AO250" s="42"/>
      <c r="AP250" s="42"/>
      <c r="AQ250" s="42"/>
      <c r="AR250" s="42"/>
      <c r="AS250" s="42"/>
      <c r="AT250" s="42"/>
    </row>
    <row r="251" spans="1:46" s="44" customFormat="1" ht="13.5" x14ac:dyDescent="0.25">
      <c r="A251" s="42"/>
      <c r="B251" s="96"/>
      <c r="C251" s="96"/>
      <c r="D251" s="96"/>
      <c r="E251" s="40"/>
      <c r="F251" s="60"/>
      <c r="G251" s="60"/>
      <c r="H251" s="60"/>
      <c r="I251" s="42"/>
      <c r="J251" s="43"/>
      <c r="K251" s="42"/>
      <c r="L251" s="42"/>
      <c r="M251" s="42"/>
      <c r="N251" s="42"/>
      <c r="O251" s="42"/>
      <c r="P251" s="42"/>
      <c r="Q251" s="42"/>
      <c r="R251" s="42"/>
      <c r="S251" s="42"/>
      <c r="T251" s="42"/>
      <c r="U251" s="42"/>
      <c r="V251" s="42"/>
      <c r="W251" s="42"/>
      <c r="X251" s="42"/>
      <c r="Y251" s="42"/>
      <c r="Z251" s="42"/>
      <c r="AA251" s="42"/>
      <c r="AB251" s="42"/>
      <c r="AC251" s="42"/>
      <c r="AD251" s="42"/>
      <c r="AE251" s="42"/>
      <c r="AF251" s="42"/>
      <c r="AG251" s="42"/>
      <c r="AH251" s="42"/>
      <c r="AI251" s="42"/>
      <c r="AJ251" s="42"/>
      <c r="AK251" s="42"/>
      <c r="AL251" s="42"/>
      <c r="AM251" s="42"/>
      <c r="AN251" s="42"/>
      <c r="AO251" s="42"/>
      <c r="AP251" s="42"/>
      <c r="AQ251" s="42"/>
      <c r="AR251" s="42"/>
      <c r="AS251" s="42"/>
      <c r="AT251" s="42"/>
    </row>
    <row r="252" spans="1:46" s="44" customFormat="1" ht="13.5" x14ac:dyDescent="0.25">
      <c r="A252" s="42"/>
      <c r="B252" s="96"/>
      <c r="C252" s="96"/>
      <c r="D252" s="96"/>
      <c r="E252" s="40"/>
      <c r="F252" s="60"/>
      <c r="G252" s="60"/>
      <c r="H252" s="60"/>
      <c r="I252" s="42"/>
      <c r="J252" s="43"/>
      <c r="K252" s="42"/>
      <c r="L252" s="42"/>
      <c r="M252" s="42"/>
      <c r="N252" s="42"/>
      <c r="O252" s="42"/>
      <c r="P252" s="42"/>
      <c r="Q252" s="42"/>
      <c r="R252" s="42"/>
      <c r="S252" s="42"/>
      <c r="T252" s="42"/>
      <c r="U252" s="42"/>
      <c r="V252" s="42"/>
      <c r="W252" s="42"/>
      <c r="X252" s="42"/>
      <c r="Y252" s="42"/>
      <c r="Z252" s="42"/>
      <c r="AA252" s="42"/>
      <c r="AB252" s="42"/>
      <c r="AC252" s="42"/>
      <c r="AD252" s="42"/>
      <c r="AE252" s="42"/>
      <c r="AF252" s="42"/>
      <c r="AG252" s="42"/>
      <c r="AH252" s="42"/>
      <c r="AI252" s="42"/>
      <c r="AJ252" s="42"/>
      <c r="AK252" s="42"/>
      <c r="AL252" s="42"/>
      <c r="AM252" s="42"/>
      <c r="AN252" s="42"/>
      <c r="AO252" s="42"/>
      <c r="AP252" s="42"/>
      <c r="AQ252" s="42"/>
      <c r="AR252" s="42"/>
      <c r="AS252" s="42"/>
      <c r="AT252" s="42"/>
    </row>
    <row r="253" spans="1:46" s="44" customFormat="1" ht="13.5" x14ac:dyDescent="0.25">
      <c r="A253" s="42"/>
      <c r="B253" s="96"/>
      <c r="C253" s="96"/>
      <c r="D253" s="96"/>
      <c r="E253" s="40"/>
      <c r="F253" s="60"/>
      <c r="G253" s="60"/>
      <c r="H253" s="60"/>
      <c r="I253" s="42"/>
      <c r="J253" s="43"/>
      <c r="K253" s="42"/>
      <c r="L253" s="42"/>
      <c r="M253" s="42"/>
      <c r="N253" s="42"/>
      <c r="O253" s="42"/>
      <c r="P253" s="42"/>
      <c r="Q253" s="42"/>
      <c r="R253" s="42"/>
      <c r="S253" s="42"/>
      <c r="T253" s="42"/>
      <c r="U253" s="42"/>
      <c r="V253" s="42"/>
      <c r="W253" s="42"/>
      <c r="X253" s="42"/>
      <c r="Y253" s="42"/>
      <c r="Z253" s="42"/>
      <c r="AA253" s="42"/>
      <c r="AB253" s="42"/>
      <c r="AC253" s="42"/>
      <c r="AD253" s="42"/>
      <c r="AE253" s="42"/>
      <c r="AF253" s="42"/>
      <c r="AG253" s="42"/>
      <c r="AH253" s="42"/>
      <c r="AI253" s="42"/>
      <c r="AJ253" s="42"/>
      <c r="AK253" s="42"/>
      <c r="AL253" s="42"/>
      <c r="AM253" s="42"/>
      <c r="AN253" s="42"/>
      <c r="AO253" s="42"/>
      <c r="AP253" s="42"/>
      <c r="AQ253" s="42"/>
      <c r="AR253" s="42"/>
      <c r="AS253" s="42"/>
      <c r="AT253" s="42"/>
    </row>
    <row r="254" spans="1:46" s="44" customFormat="1" ht="13.5" x14ac:dyDescent="0.25">
      <c r="A254" s="42"/>
      <c r="B254" s="96"/>
      <c r="C254" s="96"/>
      <c r="D254" s="96"/>
      <c r="E254" s="40"/>
      <c r="F254" s="60"/>
      <c r="G254" s="60"/>
      <c r="H254" s="60"/>
      <c r="I254" s="42"/>
      <c r="J254" s="43"/>
      <c r="K254" s="42"/>
      <c r="L254" s="42"/>
      <c r="M254" s="42"/>
      <c r="N254" s="42"/>
      <c r="O254" s="42"/>
      <c r="P254" s="42"/>
      <c r="Q254" s="42"/>
      <c r="R254" s="42"/>
      <c r="S254" s="42"/>
      <c r="T254" s="42"/>
      <c r="U254" s="42"/>
      <c r="V254" s="42"/>
      <c r="W254" s="42"/>
      <c r="X254" s="42"/>
      <c r="Y254" s="42"/>
      <c r="Z254" s="42"/>
      <c r="AA254" s="42"/>
      <c r="AB254" s="42"/>
      <c r="AC254" s="42"/>
      <c r="AD254" s="42"/>
      <c r="AE254" s="42"/>
      <c r="AF254" s="42"/>
      <c r="AG254" s="42"/>
      <c r="AH254" s="42"/>
      <c r="AI254" s="42"/>
      <c r="AJ254" s="42"/>
      <c r="AK254" s="42"/>
      <c r="AL254" s="42"/>
      <c r="AM254" s="42"/>
      <c r="AN254" s="42"/>
      <c r="AO254" s="42"/>
      <c r="AP254" s="42"/>
      <c r="AQ254" s="42"/>
      <c r="AR254" s="42"/>
      <c r="AS254" s="42"/>
      <c r="AT254" s="42"/>
    </row>
    <row r="255" spans="1:46" s="44" customFormat="1" ht="13.5" x14ac:dyDescent="0.25">
      <c r="A255" s="42"/>
      <c r="B255" s="96"/>
      <c r="C255" s="96"/>
      <c r="D255" s="96"/>
      <c r="E255" s="40"/>
      <c r="F255" s="60"/>
      <c r="G255" s="60"/>
      <c r="H255" s="60"/>
      <c r="I255" s="42"/>
      <c r="J255" s="43"/>
      <c r="K255" s="42"/>
      <c r="L255" s="42"/>
      <c r="M255" s="42"/>
      <c r="N255" s="42"/>
      <c r="O255" s="42"/>
      <c r="P255" s="42"/>
      <c r="Q255" s="42"/>
      <c r="R255" s="42"/>
      <c r="S255" s="42"/>
      <c r="T255" s="42"/>
      <c r="U255" s="42"/>
      <c r="V255" s="42"/>
      <c r="W255" s="42"/>
      <c r="X255" s="42"/>
      <c r="Y255" s="42"/>
      <c r="Z255" s="42"/>
      <c r="AA255" s="42"/>
      <c r="AB255" s="42"/>
      <c r="AC255" s="42"/>
      <c r="AD255" s="42"/>
      <c r="AE255" s="42"/>
      <c r="AF255" s="42"/>
      <c r="AG255" s="42"/>
      <c r="AH255" s="42"/>
      <c r="AI255" s="42"/>
      <c r="AJ255" s="42"/>
      <c r="AK255" s="42"/>
      <c r="AL255" s="42"/>
      <c r="AM255" s="42"/>
      <c r="AN255" s="42"/>
      <c r="AO255" s="42"/>
      <c r="AP255" s="42"/>
      <c r="AQ255" s="42"/>
      <c r="AR255" s="42"/>
      <c r="AS255" s="42"/>
      <c r="AT255" s="42"/>
    </row>
    <row r="256" spans="1:46" s="44" customFormat="1" ht="13.5" x14ac:dyDescent="0.25">
      <c r="A256" s="42"/>
      <c r="B256" s="96"/>
      <c r="C256" s="96"/>
      <c r="D256" s="96"/>
      <c r="E256" s="40"/>
      <c r="F256" s="60"/>
      <c r="G256" s="60"/>
      <c r="H256" s="60"/>
      <c r="I256" s="42"/>
      <c r="J256" s="43"/>
      <c r="K256" s="42"/>
      <c r="L256" s="42"/>
      <c r="M256" s="42"/>
      <c r="N256" s="42"/>
      <c r="O256" s="42"/>
      <c r="P256" s="42"/>
      <c r="Q256" s="42"/>
      <c r="R256" s="42"/>
      <c r="S256" s="42"/>
      <c r="T256" s="42"/>
      <c r="U256" s="42"/>
      <c r="V256" s="42"/>
      <c r="W256" s="42"/>
      <c r="X256" s="42"/>
      <c r="Y256" s="42"/>
      <c r="Z256" s="42"/>
      <c r="AA256" s="42"/>
      <c r="AB256" s="42"/>
      <c r="AC256" s="42"/>
      <c r="AD256" s="42"/>
      <c r="AE256" s="42"/>
      <c r="AF256" s="42"/>
      <c r="AG256" s="42"/>
      <c r="AH256" s="42"/>
      <c r="AI256" s="42"/>
      <c r="AJ256" s="42"/>
      <c r="AK256" s="42"/>
      <c r="AL256" s="42"/>
      <c r="AM256" s="42"/>
      <c r="AN256" s="42"/>
      <c r="AO256" s="42"/>
      <c r="AP256" s="42"/>
      <c r="AQ256" s="42"/>
      <c r="AR256" s="42"/>
      <c r="AS256" s="42"/>
      <c r="AT256" s="42"/>
    </row>
    <row r="257" spans="1:46" s="44" customFormat="1" ht="13.5" x14ac:dyDescent="0.25">
      <c r="A257" s="42"/>
      <c r="B257" s="96"/>
      <c r="C257" s="96"/>
      <c r="D257" s="96"/>
      <c r="E257" s="40"/>
      <c r="F257" s="60"/>
      <c r="G257" s="60"/>
      <c r="H257" s="60"/>
      <c r="I257" s="42"/>
      <c r="J257" s="43"/>
      <c r="K257" s="42"/>
      <c r="L257" s="42"/>
      <c r="M257" s="42"/>
      <c r="N257" s="42"/>
      <c r="O257" s="42"/>
      <c r="P257" s="42"/>
      <c r="Q257" s="42"/>
      <c r="R257" s="42"/>
      <c r="S257" s="42"/>
      <c r="T257" s="42"/>
      <c r="U257" s="42"/>
      <c r="V257" s="42"/>
      <c r="W257" s="42"/>
      <c r="X257" s="42"/>
      <c r="Y257" s="42"/>
      <c r="Z257" s="42"/>
      <c r="AA257" s="42"/>
      <c r="AB257" s="42"/>
      <c r="AC257" s="42"/>
      <c r="AD257" s="42"/>
      <c r="AE257" s="42"/>
      <c r="AF257" s="42"/>
      <c r="AG257" s="42"/>
      <c r="AH257" s="42"/>
      <c r="AI257" s="42"/>
      <c r="AJ257" s="42"/>
      <c r="AK257" s="42"/>
      <c r="AL257" s="42"/>
      <c r="AM257" s="42"/>
      <c r="AN257" s="42"/>
      <c r="AO257" s="42"/>
      <c r="AP257" s="42"/>
      <c r="AQ257" s="42"/>
      <c r="AR257" s="42"/>
      <c r="AS257" s="42"/>
      <c r="AT257" s="42"/>
    </row>
    <row r="258" spans="1:46" s="44" customFormat="1" ht="13.5" x14ac:dyDescent="0.25">
      <c r="A258" s="42"/>
      <c r="B258" s="96"/>
      <c r="C258" s="96"/>
      <c r="D258" s="96"/>
      <c r="E258" s="40"/>
      <c r="F258" s="60"/>
      <c r="G258" s="60"/>
      <c r="H258" s="60"/>
      <c r="I258" s="42"/>
      <c r="J258" s="43"/>
      <c r="K258" s="42"/>
      <c r="L258" s="42"/>
      <c r="M258" s="42"/>
      <c r="N258" s="42"/>
      <c r="O258" s="42"/>
      <c r="P258" s="42"/>
      <c r="Q258" s="42"/>
      <c r="R258" s="42"/>
      <c r="S258" s="42"/>
      <c r="T258" s="42"/>
      <c r="U258" s="42"/>
      <c r="V258" s="42"/>
      <c r="W258" s="42"/>
      <c r="X258" s="42"/>
      <c r="Y258" s="42"/>
      <c r="Z258" s="42"/>
      <c r="AA258" s="42"/>
      <c r="AB258" s="42"/>
      <c r="AC258" s="42"/>
      <c r="AD258" s="42"/>
      <c r="AE258" s="42"/>
      <c r="AF258" s="42"/>
      <c r="AG258" s="42"/>
      <c r="AH258" s="42"/>
      <c r="AI258" s="42"/>
      <c r="AJ258" s="42"/>
      <c r="AK258" s="42"/>
      <c r="AL258" s="42"/>
      <c r="AM258" s="42"/>
      <c r="AN258" s="42"/>
      <c r="AO258" s="42"/>
      <c r="AP258" s="42"/>
      <c r="AQ258" s="42"/>
      <c r="AR258" s="42"/>
      <c r="AS258" s="42"/>
      <c r="AT258" s="42"/>
    </row>
    <row r="259" spans="1:46" s="44" customFormat="1" ht="13.5" x14ac:dyDescent="0.25">
      <c r="A259" s="42"/>
      <c r="B259" s="96"/>
      <c r="C259" s="96"/>
      <c r="D259" s="96"/>
      <c r="E259" s="40"/>
      <c r="F259" s="60"/>
      <c r="G259" s="60"/>
      <c r="H259" s="60"/>
      <c r="I259" s="42"/>
      <c r="J259" s="43"/>
      <c r="K259" s="42"/>
      <c r="L259" s="42"/>
      <c r="M259" s="42"/>
      <c r="N259" s="42"/>
      <c r="O259" s="42"/>
      <c r="P259" s="42"/>
      <c r="Q259" s="42"/>
      <c r="R259" s="42"/>
      <c r="S259" s="42"/>
      <c r="T259" s="42"/>
      <c r="U259" s="42"/>
      <c r="V259" s="42"/>
      <c r="W259" s="42"/>
      <c r="X259" s="42"/>
      <c r="Y259" s="42"/>
      <c r="Z259" s="42"/>
      <c r="AA259" s="42"/>
      <c r="AB259" s="42"/>
      <c r="AC259" s="42"/>
      <c r="AD259" s="42"/>
      <c r="AE259" s="42"/>
      <c r="AF259" s="42"/>
      <c r="AG259" s="42"/>
      <c r="AH259" s="42"/>
      <c r="AI259" s="42"/>
      <c r="AJ259" s="42"/>
      <c r="AK259" s="42"/>
      <c r="AL259" s="42"/>
      <c r="AM259" s="42"/>
      <c r="AN259" s="42"/>
      <c r="AO259" s="42"/>
      <c r="AP259" s="42"/>
      <c r="AQ259" s="42"/>
      <c r="AR259" s="42"/>
      <c r="AS259" s="42"/>
      <c r="AT259" s="42"/>
    </row>
    <row r="260" spans="1:46" s="44" customFormat="1" ht="13.5" x14ac:dyDescent="0.25">
      <c r="A260" s="42"/>
      <c r="B260" s="96"/>
      <c r="C260" s="96"/>
      <c r="D260" s="96"/>
      <c r="E260" s="40"/>
      <c r="F260" s="60"/>
      <c r="G260" s="60"/>
      <c r="H260" s="60"/>
      <c r="I260" s="42"/>
      <c r="J260" s="43"/>
      <c r="K260" s="42"/>
      <c r="L260" s="42"/>
      <c r="M260" s="42"/>
      <c r="N260" s="42"/>
      <c r="O260" s="42"/>
      <c r="P260" s="42"/>
      <c r="Q260" s="42"/>
      <c r="R260" s="42"/>
      <c r="S260" s="42"/>
      <c r="T260" s="42"/>
      <c r="U260" s="42"/>
      <c r="V260" s="42"/>
      <c r="W260" s="42"/>
      <c r="X260" s="42"/>
      <c r="Y260" s="42"/>
      <c r="Z260" s="42"/>
      <c r="AA260" s="42"/>
      <c r="AB260" s="42"/>
      <c r="AC260" s="42"/>
      <c r="AD260" s="42"/>
      <c r="AE260" s="42"/>
      <c r="AF260" s="42"/>
      <c r="AG260" s="42"/>
      <c r="AH260" s="42"/>
      <c r="AI260" s="42"/>
      <c r="AJ260" s="42"/>
      <c r="AK260" s="42"/>
      <c r="AL260" s="42"/>
      <c r="AM260" s="42"/>
      <c r="AN260" s="42"/>
      <c r="AO260" s="42"/>
      <c r="AP260" s="42"/>
      <c r="AQ260" s="42"/>
      <c r="AR260" s="42"/>
      <c r="AS260" s="42"/>
      <c r="AT260" s="42"/>
    </row>
    <row r="261" spans="1:46" s="44" customFormat="1" ht="13.5" x14ac:dyDescent="0.25">
      <c r="A261" s="42"/>
      <c r="B261" s="96"/>
      <c r="C261" s="96"/>
      <c r="D261" s="96"/>
      <c r="E261" s="40"/>
      <c r="F261" s="60"/>
      <c r="G261" s="60"/>
      <c r="H261" s="60"/>
      <c r="I261" s="42"/>
      <c r="J261" s="43"/>
      <c r="K261" s="42"/>
      <c r="L261" s="42"/>
      <c r="M261" s="42"/>
      <c r="N261" s="42"/>
      <c r="O261" s="42"/>
      <c r="P261" s="42"/>
      <c r="Q261" s="42"/>
      <c r="R261" s="42"/>
      <c r="S261" s="42"/>
      <c r="T261" s="42"/>
      <c r="U261" s="42"/>
      <c r="V261" s="42"/>
      <c r="W261" s="42"/>
      <c r="X261" s="42"/>
      <c r="Y261" s="42"/>
      <c r="Z261" s="42"/>
      <c r="AA261" s="42"/>
      <c r="AB261" s="42"/>
      <c r="AC261" s="42"/>
      <c r="AD261" s="42"/>
      <c r="AE261" s="42"/>
      <c r="AF261" s="42"/>
      <c r="AG261" s="42"/>
      <c r="AH261" s="42"/>
      <c r="AI261" s="42"/>
      <c r="AJ261" s="42"/>
      <c r="AK261" s="42"/>
      <c r="AL261" s="42"/>
      <c r="AM261" s="42"/>
      <c r="AN261" s="42"/>
      <c r="AO261" s="42"/>
      <c r="AP261" s="42"/>
      <c r="AQ261" s="42"/>
      <c r="AR261" s="42"/>
      <c r="AS261" s="42"/>
      <c r="AT261" s="42"/>
    </row>
    <row r="262" spans="1:46" s="44" customFormat="1" ht="13.5" x14ac:dyDescent="0.25">
      <c r="A262" s="42"/>
      <c r="B262" s="96"/>
      <c r="C262" s="96"/>
      <c r="D262" s="96"/>
      <c r="E262" s="40"/>
      <c r="F262" s="60"/>
      <c r="G262" s="60"/>
      <c r="H262" s="60"/>
      <c r="I262" s="42"/>
      <c r="J262" s="43"/>
      <c r="K262" s="42"/>
      <c r="L262" s="42"/>
      <c r="M262" s="42"/>
      <c r="N262" s="42"/>
      <c r="O262" s="42"/>
      <c r="P262" s="42"/>
      <c r="Q262" s="42"/>
      <c r="R262" s="42"/>
      <c r="S262" s="42"/>
      <c r="T262" s="42"/>
      <c r="U262" s="42"/>
      <c r="V262" s="42"/>
      <c r="W262" s="42"/>
      <c r="X262" s="42"/>
      <c r="Y262" s="42"/>
      <c r="Z262" s="42"/>
      <c r="AA262" s="42"/>
      <c r="AB262" s="42"/>
      <c r="AC262" s="42"/>
      <c r="AD262" s="42"/>
      <c r="AE262" s="42"/>
      <c r="AF262" s="42"/>
      <c r="AG262" s="42"/>
      <c r="AH262" s="42"/>
      <c r="AI262" s="42"/>
      <c r="AJ262" s="42"/>
      <c r="AK262" s="42"/>
      <c r="AL262" s="42"/>
      <c r="AM262" s="42"/>
      <c r="AN262" s="42"/>
      <c r="AO262" s="42"/>
      <c r="AP262" s="42"/>
      <c r="AQ262" s="42"/>
      <c r="AR262" s="42"/>
      <c r="AS262" s="42"/>
      <c r="AT262" s="42"/>
    </row>
    <row r="263" spans="1:46" s="44" customFormat="1" ht="13.5" x14ac:dyDescent="0.25">
      <c r="A263" s="42"/>
      <c r="B263" s="96"/>
      <c r="C263" s="96"/>
      <c r="D263" s="96"/>
      <c r="E263" s="40"/>
      <c r="F263" s="60"/>
      <c r="G263" s="60"/>
      <c r="H263" s="60"/>
      <c r="I263" s="42"/>
      <c r="J263" s="43"/>
      <c r="K263" s="42"/>
      <c r="L263" s="42"/>
      <c r="M263" s="42"/>
      <c r="N263" s="42"/>
      <c r="O263" s="42"/>
      <c r="P263" s="42"/>
      <c r="Q263" s="42"/>
      <c r="R263" s="42"/>
      <c r="S263" s="42"/>
      <c r="T263" s="42"/>
      <c r="U263" s="42"/>
      <c r="V263" s="42"/>
      <c r="W263" s="42"/>
      <c r="X263" s="42"/>
      <c r="Y263" s="42"/>
      <c r="Z263" s="42"/>
      <c r="AA263" s="42"/>
      <c r="AB263" s="42"/>
      <c r="AC263" s="42"/>
      <c r="AD263" s="42"/>
      <c r="AE263" s="42"/>
      <c r="AF263" s="42"/>
      <c r="AG263" s="42"/>
      <c r="AH263" s="42"/>
      <c r="AI263" s="42"/>
      <c r="AJ263" s="42"/>
      <c r="AK263" s="42"/>
      <c r="AL263" s="42"/>
      <c r="AM263" s="42"/>
      <c r="AN263" s="42"/>
      <c r="AO263" s="42"/>
      <c r="AP263" s="42"/>
      <c r="AQ263" s="42"/>
      <c r="AR263" s="42"/>
      <c r="AS263" s="42"/>
      <c r="AT263" s="42"/>
    </row>
    <row r="264" spans="1:46" s="44" customFormat="1" ht="13.5" x14ac:dyDescent="0.25">
      <c r="A264" s="42"/>
      <c r="B264" s="96"/>
      <c r="C264" s="96"/>
      <c r="D264" s="96"/>
      <c r="E264" s="40"/>
      <c r="F264" s="60"/>
      <c r="G264" s="60"/>
      <c r="H264" s="60"/>
      <c r="I264" s="42"/>
      <c r="J264" s="43"/>
      <c r="K264" s="42"/>
      <c r="L264" s="42"/>
      <c r="M264" s="42"/>
      <c r="N264" s="42"/>
      <c r="O264" s="42"/>
      <c r="P264" s="42"/>
      <c r="Q264" s="42"/>
      <c r="R264" s="42"/>
      <c r="S264" s="42"/>
      <c r="T264" s="42"/>
      <c r="U264" s="42"/>
      <c r="V264" s="42"/>
      <c r="W264" s="42"/>
      <c r="X264" s="42"/>
      <c r="Y264" s="42"/>
      <c r="Z264" s="42"/>
      <c r="AA264" s="42"/>
      <c r="AB264" s="42"/>
      <c r="AC264" s="42"/>
      <c r="AD264" s="42"/>
      <c r="AE264" s="42"/>
      <c r="AF264" s="42"/>
      <c r="AG264" s="42"/>
      <c r="AH264" s="42"/>
      <c r="AI264" s="42"/>
      <c r="AJ264" s="42"/>
      <c r="AK264" s="42"/>
      <c r="AL264" s="42"/>
      <c r="AM264" s="42"/>
      <c r="AN264" s="42"/>
      <c r="AO264" s="42"/>
      <c r="AP264" s="42"/>
      <c r="AQ264" s="42"/>
      <c r="AR264" s="42"/>
      <c r="AS264" s="42"/>
      <c r="AT264" s="42"/>
    </row>
    <row r="265" spans="1:46" s="44" customFormat="1" ht="13.5" x14ac:dyDescent="0.25">
      <c r="A265" s="42"/>
      <c r="B265" s="96"/>
      <c r="C265" s="96"/>
      <c r="D265" s="96"/>
      <c r="E265" s="40"/>
      <c r="F265" s="60"/>
      <c r="G265" s="60"/>
      <c r="H265" s="60"/>
      <c r="I265" s="42"/>
      <c r="J265" s="43"/>
      <c r="K265" s="42"/>
      <c r="L265" s="42"/>
      <c r="M265" s="42"/>
      <c r="N265" s="42"/>
      <c r="O265" s="42"/>
      <c r="P265" s="42"/>
      <c r="Q265" s="42"/>
      <c r="R265" s="42"/>
      <c r="S265" s="42"/>
      <c r="T265" s="42"/>
      <c r="U265" s="42"/>
      <c r="V265" s="42"/>
      <c r="W265" s="42"/>
      <c r="X265" s="42"/>
      <c r="Y265" s="42"/>
      <c r="Z265" s="42"/>
      <c r="AA265" s="42"/>
      <c r="AB265" s="42"/>
      <c r="AC265" s="42"/>
      <c r="AD265" s="42"/>
      <c r="AE265" s="42"/>
      <c r="AF265" s="42"/>
      <c r="AG265" s="42"/>
      <c r="AH265" s="42"/>
      <c r="AI265" s="42"/>
      <c r="AJ265" s="42"/>
      <c r="AK265" s="42"/>
      <c r="AL265" s="42"/>
      <c r="AM265" s="42"/>
      <c r="AN265" s="42"/>
      <c r="AO265" s="42"/>
      <c r="AP265" s="42"/>
      <c r="AQ265" s="42"/>
      <c r="AR265" s="42"/>
      <c r="AS265" s="42"/>
      <c r="AT265" s="42"/>
    </row>
    <row r="266" spans="1:46" s="44" customFormat="1" ht="13.5" x14ac:dyDescent="0.25">
      <c r="A266" s="42"/>
      <c r="B266" s="96"/>
      <c r="C266" s="96"/>
      <c r="D266" s="96"/>
      <c r="E266" s="40"/>
      <c r="F266" s="60"/>
      <c r="G266" s="60"/>
      <c r="H266" s="60"/>
      <c r="I266" s="42"/>
      <c r="J266" s="43"/>
      <c r="K266" s="42"/>
      <c r="L266" s="42"/>
      <c r="M266" s="42"/>
      <c r="N266" s="42"/>
      <c r="O266" s="42"/>
      <c r="P266" s="42"/>
      <c r="Q266" s="42"/>
      <c r="R266" s="42"/>
      <c r="S266" s="42"/>
      <c r="T266" s="42"/>
      <c r="U266" s="42"/>
      <c r="V266" s="42"/>
      <c r="W266" s="42"/>
      <c r="X266" s="42"/>
      <c r="Y266" s="42"/>
      <c r="Z266" s="42"/>
      <c r="AA266" s="42"/>
      <c r="AB266" s="42"/>
      <c r="AC266" s="42"/>
      <c r="AD266" s="42"/>
      <c r="AE266" s="42"/>
      <c r="AF266" s="42"/>
      <c r="AG266" s="42"/>
      <c r="AH266" s="42"/>
      <c r="AI266" s="42"/>
      <c r="AJ266" s="42"/>
      <c r="AK266" s="42"/>
      <c r="AL266" s="42"/>
      <c r="AM266" s="42"/>
      <c r="AN266" s="42"/>
      <c r="AO266" s="42"/>
      <c r="AP266" s="42"/>
      <c r="AQ266" s="42"/>
      <c r="AR266" s="42"/>
      <c r="AS266" s="42"/>
      <c r="AT266" s="42"/>
    </row>
    <row r="267" spans="1:46" s="44" customFormat="1" ht="13.5" x14ac:dyDescent="0.25">
      <c r="A267" s="42"/>
      <c r="B267" s="96"/>
      <c r="C267" s="96"/>
      <c r="D267" s="96"/>
      <c r="E267" s="40"/>
      <c r="F267" s="60"/>
      <c r="G267" s="60"/>
      <c r="H267" s="60"/>
      <c r="I267" s="42"/>
      <c r="J267" s="43"/>
      <c r="K267" s="42"/>
      <c r="L267" s="42"/>
      <c r="M267" s="42"/>
      <c r="N267" s="42"/>
      <c r="O267" s="42"/>
      <c r="P267" s="42"/>
      <c r="Q267" s="42"/>
      <c r="R267" s="42"/>
      <c r="S267" s="42"/>
      <c r="T267" s="42"/>
      <c r="U267" s="42"/>
      <c r="V267" s="42"/>
      <c r="W267" s="42"/>
      <c r="X267" s="42"/>
      <c r="Y267" s="42"/>
      <c r="Z267" s="42"/>
      <c r="AA267" s="42"/>
      <c r="AB267" s="42"/>
      <c r="AC267" s="42"/>
      <c r="AD267" s="42"/>
      <c r="AE267" s="42"/>
      <c r="AF267" s="42"/>
      <c r="AG267" s="42"/>
      <c r="AH267" s="42"/>
      <c r="AI267" s="42"/>
      <c r="AJ267" s="42"/>
      <c r="AK267" s="42"/>
      <c r="AL267" s="42"/>
      <c r="AM267" s="42"/>
      <c r="AN267" s="42"/>
      <c r="AO267" s="42"/>
      <c r="AP267" s="42"/>
      <c r="AQ267" s="42"/>
      <c r="AR267" s="42"/>
      <c r="AS267" s="42"/>
      <c r="AT267" s="42"/>
    </row>
    <row r="268" spans="1:46" s="44" customFormat="1" ht="13.5" x14ac:dyDescent="0.25">
      <c r="A268" s="42"/>
      <c r="B268" s="96"/>
      <c r="C268" s="96"/>
      <c r="D268" s="96"/>
      <c r="E268" s="40"/>
      <c r="F268" s="60"/>
      <c r="G268" s="60"/>
      <c r="H268" s="60"/>
      <c r="I268" s="42"/>
      <c r="J268" s="43"/>
      <c r="K268" s="42"/>
      <c r="L268" s="42"/>
      <c r="M268" s="42"/>
      <c r="N268" s="42"/>
      <c r="O268" s="42"/>
      <c r="P268" s="42"/>
      <c r="Q268" s="42"/>
      <c r="R268" s="42"/>
      <c r="S268" s="42"/>
      <c r="T268" s="42"/>
      <c r="U268" s="42"/>
      <c r="V268" s="42"/>
      <c r="W268" s="42"/>
      <c r="X268" s="42"/>
      <c r="Y268" s="42"/>
      <c r="Z268" s="42"/>
      <c r="AA268" s="42"/>
      <c r="AB268" s="42"/>
      <c r="AC268" s="42"/>
      <c r="AD268" s="42"/>
      <c r="AE268" s="42"/>
      <c r="AF268" s="42"/>
      <c r="AG268" s="42"/>
      <c r="AH268" s="42"/>
      <c r="AI268" s="42"/>
      <c r="AJ268" s="42"/>
      <c r="AK268" s="42"/>
      <c r="AL268" s="42"/>
      <c r="AM268" s="42"/>
      <c r="AN268" s="42"/>
      <c r="AO268" s="42"/>
      <c r="AP268" s="42"/>
      <c r="AQ268" s="42"/>
      <c r="AR268" s="42"/>
      <c r="AS268" s="42"/>
      <c r="AT268" s="42"/>
    </row>
    <row r="269" spans="1:46" s="44" customFormat="1" ht="13.5" x14ac:dyDescent="0.25">
      <c r="A269" s="42"/>
      <c r="B269" s="96"/>
      <c r="C269" s="96"/>
      <c r="D269" s="96"/>
      <c r="E269" s="40"/>
      <c r="F269" s="60"/>
      <c r="G269" s="60"/>
      <c r="H269" s="60"/>
      <c r="I269" s="42"/>
      <c r="J269" s="43"/>
      <c r="K269" s="42"/>
      <c r="L269" s="42"/>
      <c r="M269" s="42"/>
      <c r="N269" s="42"/>
      <c r="O269" s="42"/>
      <c r="P269" s="42"/>
      <c r="Q269" s="42"/>
      <c r="R269" s="42"/>
      <c r="S269" s="42"/>
      <c r="T269" s="42"/>
      <c r="U269" s="42"/>
      <c r="V269" s="42"/>
      <c r="W269" s="42"/>
      <c r="X269" s="42"/>
      <c r="Y269" s="42"/>
      <c r="Z269" s="42"/>
      <c r="AA269" s="42"/>
      <c r="AB269" s="42"/>
      <c r="AC269" s="42"/>
      <c r="AD269" s="42"/>
      <c r="AE269" s="42"/>
      <c r="AF269" s="42"/>
      <c r="AG269" s="42"/>
      <c r="AH269" s="42"/>
      <c r="AI269" s="42"/>
      <c r="AJ269" s="42"/>
      <c r="AK269" s="42"/>
      <c r="AL269" s="42"/>
      <c r="AM269" s="42"/>
      <c r="AN269" s="42"/>
      <c r="AO269" s="42"/>
      <c r="AP269" s="42"/>
      <c r="AQ269" s="42"/>
      <c r="AR269" s="42"/>
      <c r="AS269" s="42"/>
      <c r="AT269" s="42"/>
    </row>
    <row r="270" spans="1:46" s="44" customFormat="1" ht="13.5" x14ac:dyDescent="0.25">
      <c r="A270" s="42"/>
      <c r="B270" s="96"/>
      <c r="C270" s="96"/>
      <c r="D270" s="96"/>
      <c r="E270" s="40"/>
      <c r="F270" s="60"/>
      <c r="G270" s="60"/>
      <c r="H270" s="60"/>
      <c r="I270" s="42"/>
      <c r="J270" s="43"/>
      <c r="K270" s="42"/>
      <c r="L270" s="42"/>
      <c r="M270" s="42"/>
      <c r="N270" s="42"/>
      <c r="O270" s="42"/>
      <c r="P270" s="42"/>
      <c r="Q270" s="42"/>
      <c r="R270" s="42"/>
      <c r="S270" s="42"/>
      <c r="T270" s="42"/>
      <c r="U270" s="42"/>
      <c r="V270" s="42"/>
      <c r="W270" s="42"/>
      <c r="X270" s="42"/>
      <c r="Y270" s="42"/>
      <c r="Z270" s="42"/>
      <c r="AA270" s="42"/>
      <c r="AB270" s="42"/>
      <c r="AC270" s="42"/>
      <c r="AD270" s="42"/>
      <c r="AE270" s="42"/>
      <c r="AF270" s="42"/>
      <c r="AG270" s="42"/>
      <c r="AH270" s="42"/>
      <c r="AI270" s="42"/>
      <c r="AJ270" s="42"/>
      <c r="AK270" s="42"/>
      <c r="AL270" s="42"/>
      <c r="AM270" s="42"/>
      <c r="AN270" s="42"/>
      <c r="AO270" s="42"/>
      <c r="AP270" s="42"/>
      <c r="AQ270" s="42"/>
      <c r="AR270" s="42"/>
      <c r="AS270" s="42"/>
      <c r="AT270" s="42"/>
    </row>
    <row r="271" spans="1:46" s="44" customFormat="1" ht="13.5" x14ac:dyDescent="0.25">
      <c r="A271" s="42"/>
      <c r="B271" s="96"/>
      <c r="C271" s="96"/>
      <c r="D271" s="96"/>
      <c r="E271" s="40"/>
      <c r="F271" s="60"/>
      <c r="G271" s="60"/>
      <c r="H271" s="60"/>
      <c r="I271" s="42"/>
      <c r="J271" s="43"/>
      <c r="K271" s="42"/>
      <c r="L271" s="42"/>
      <c r="M271" s="42"/>
      <c r="N271" s="42"/>
      <c r="O271" s="42"/>
      <c r="P271" s="42"/>
      <c r="Q271" s="42"/>
      <c r="R271" s="42"/>
      <c r="S271" s="42"/>
      <c r="T271" s="42"/>
      <c r="U271" s="42"/>
      <c r="V271" s="42"/>
      <c r="W271" s="42"/>
      <c r="X271" s="42"/>
      <c r="Y271" s="42"/>
      <c r="Z271" s="42"/>
      <c r="AA271" s="42"/>
      <c r="AB271" s="42"/>
      <c r="AC271" s="42"/>
      <c r="AD271" s="42"/>
      <c r="AE271" s="42"/>
      <c r="AF271" s="42"/>
      <c r="AG271" s="42"/>
      <c r="AH271" s="42"/>
      <c r="AI271" s="42"/>
      <c r="AJ271" s="42"/>
      <c r="AK271" s="42"/>
      <c r="AL271" s="42"/>
      <c r="AM271" s="42"/>
      <c r="AN271" s="42"/>
      <c r="AO271" s="42"/>
      <c r="AP271" s="42"/>
      <c r="AQ271" s="42"/>
      <c r="AR271" s="42"/>
      <c r="AS271" s="42"/>
      <c r="AT271" s="42"/>
    </row>
    <row r="272" spans="1:46" s="44" customFormat="1" ht="13.5" x14ac:dyDescent="0.25">
      <c r="A272" s="42"/>
      <c r="B272" s="96"/>
      <c r="C272" s="96"/>
      <c r="D272" s="96"/>
      <c r="E272" s="40"/>
      <c r="F272" s="60"/>
      <c r="G272" s="60"/>
      <c r="H272" s="60"/>
      <c r="I272" s="42"/>
      <c r="J272" s="43"/>
      <c r="K272" s="42"/>
      <c r="L272" s="42"/>
      <c r="M272" s="42"/>
      <c r="N272" s="42"/>
      <c r="O272" s="42"/>
      <c r="P272" s="42"/>
      <c r="Q272" s="42"/>
      <c r="R272" s="42"/>
      <c r="S272" s="42"/>
      <c r="T272" s="42"/>
      <c r="U272" s="42"/>
      <c r="V272" s="42"/>
      <c r="W272" s="42"/>
      <c r="X272" s="42"/>
      <c r="Y272" s="42"/>
      <c r="Z272" s="42"/>
      <c r="AA272" s="42"/>
      <c r="AB272" s="42"/>
      <c r="AC272" s="42"/>
      <c r="AD272" s="42"/>
      <c r="AE272" s="42"/>
      <c r="AF272" s="42"/>
      <c r="AG272" s="42"/>
      <c r="AH272" s="42"/>
      <c r="AI272" s="42"/>
      <c r="AJ272" s="42"/>
      <c r="AK272" s="42"/>
      <c r="AL272" s="42"/>
      <c r="AM272" s="42"/>
      <c r="AN272" s="42"/>
      <c r="AO272" s="42"/>
      <c r="AP272" s="42"/>
      <c r="AQ272" s="42"/>
      <c r="AR272" s="42"/>
      <c r="AS272" s="42"/>
      <c r="AT272" s="42"/>
    </row>
    <row r="273" spans="1:46" s="44" customFormat="1" ht="13.5" x14ac:dyDescent="0.25">
      <c r="A273" s="42"/>
      <c r="B273" s="96"/>
      <c r="C273" s="96"/>
      <c r="D273" s="96"/>
      <c r="E273" s="40"/>
      <c r="F273" s="60"/>
      <c r="G273" s="60"/>
      <c r="H273" s="60"/>
      <c r="I273" s="42"/>
      <c r="J273" s="43"/>
      <c r="K273" s="42"/>
      <c r="L273" s="42"/>
      <c r="M273" s="42"/>
      <c r="N273" s="42"/>
      <c r="O273" s="42"/>
      <c r="P273" s="42"/>
      <c r="Q273" s="42"/>
      <c r="R273" s="42"/>
      <c r="S273" s="42"/>
      <c r="T273" s="42"/>
      <c r="U273" s="42"/>
      <c r="V273" s="42"/>
      <c r="W273" s="42"/>
      <c r="X273" s="42"/>
      <c r="Y273" s="42"/>
      <c r="Z273" s="42"/>
      <c r="AA273" s="42"/>
      <c r="AB273" s="42"/>
      <c r="AC273" s="42"/>
      <c r="AD273" s="42"/>
      <c r="AE273" s="42"/>
      <c r="AF273" s="42"/>
      <c r="AG273" s="42"/>
      <c r="AH273" s="42"/>
      <c r="AI273" s="42"/>
      <c r="AJ273" s="42"/>
      <c r="AK273" s="42"/>
      <c r="AL273" s="42"/>
      <c r="AM273" s="42"/>
      <c r="AN273" s="42"/>
      <c r="AO273" s="42"/>
      <c r="AP273" s="42"/>
      <c r="AQ273" s="42"/>
      <c r="AR273" s="42"/>
      <c r="AS273" s="42"/>
      <c r="AT273" s="42"/>
    </row>
    <row r="274" spans="1:46" s="44" customFormat="1" ht="13.5" x14ac:dyDescent="0.25">
      <c r="A274" s="42"/>
      <c r="B274" s="96"/>
      <c r="C274" s="96"/>
      <c r="D274" s="96"/>
      <c r="E274" s="40"/>
      <c r="F274" s="60"/>
      <c r="G274" s="60"/>
      <c r="H274" s="60"/>
      <c r="I274" s="42"/>
      <c r="J274" s="43"/>
      <c r="K274" s="42"/>
      <c r="L274" s="42"/>
      <c r="M274" s="42"/>
      <c r="N274" s="42"/>
      <c r="O274" s="42"/>
      <c r="P274" s="42"/>
      <c r="Q274" s="42"/>
      <c r="R274" s="42"/>
      <c r="S274" s="42"/>
      <c r="T274" s="42"/>
      <c r="U274" s="42"/>
      <c r="V274" s="42"/>
      <c r="W274" s="42"/>
      <c r="X274" s="42"/>
      <c r="Y274" s="42"/>
      <c r="Z274" s="42"/>
      <c r="AA274" s="42"/>
      <c r="AB274" s="42"/>
      <c r="AC274" s="42"/>
      <c r="AD274" s="42"/>
      <c r="AE274" s="42"/>
      <c r="AF274" s="42"/>
      <c r="AG274" s="42"/>
      <c r="AH274" s="42"/>
      <c r="AI274" s="42"/>
      <c r="AJ274" s="42"/>
      <c r="AK274" s="42"/>
      <c r="AL274" s="42"/>
      <c r="AM274" s="42"/>
      <c r="AN274" s="42"/>
      <c r="AO274" s="42"/>
      <c r="AP274" s="42"/>
      <c r="AQ274" s="42"/>
      <c r="AR274" s="42"/>
      <c r="AS274" s="42"/>
      <c r="AT274" s="42"/>
    </row>
    <row r="275" spans="1:46" s="44" customFormat="1" ht="13.5" x14ac:dyDescent="0.25">
      <c r="A275" s="42"/>
      <c r="B275" s="96"/>
      <c r="C275" s="96"/>
      <c r="D275" s="96"/>
      <c r="E275" s="40"/>
      <c r="F275" s="60"/>
      <c r="G275" s="60"/>
      <c r="H275" s="60"/>
      <c r="I275" s="42"/>
      <c r="J275" s="43"/>
      <c r="K275" s="42"/>
      <c r="L275" s="42"/>
      <c r="M275" s="42"/>
      <c r="N275" s="42"/>
      <c r="O275" s="42"/>
      <c r="P275" s="42"/>
      <c r="Q275" s="42"/>
      <c r="R275" s="42"/>
      <c r="S275" s="42"/>
      <c r="T275" s="42"/>
      <c r="U275" s="42"/>
      <c r="V275" s="42"/>
      <c r="W275" s="42"/>
      <c r="X275" s="42"/>
      <c r="Y275" s="42"/>
      <c r="Z275" s="42"/>
      <c r="AA275" s="42"/>
      <c r="AB275" s="42"/>
      <c r="AC275" s="42"/>
      <c r="AD275" s="42"/>
      <c r="AE275" s="42"/>
      <c r="AF275" s="42"/>
      <c r="AG275" s="42"/>
      <c r="AH275" s="42"/>
      <c r="AI275" s="42"/>
      <c r="AJ275" s="42"/>
      <c r="AK275" s="42"/>
      <c r="AL275" s="42"/>
      <c r="AM275" s="42"/>
      <c r="AN275" s="42"/>
      <c r="AO275" s="42"/>
      <c r="AP275" s="42"/>
      <c r="AQ275" s="42"/>
      <c r="AR275" s="42"/>
      <c r="AS275" s="42"/>
      <c r="AT275" s="42"/>
    </row>
    <row r="276" spans="1:46" s="44" customFormat="1" ht="13.5" x14ac:dyDescent="0.25">
      <c r="A276" s="42"/>
      <c r="B276" s="96"/>
      <c r="C276" s="96"/>
      <c r="D276" s="96"/>
      <c r="E276" s="40"/>
      <c r="F276" s="60"/>
      <c r="G276" s="60"/>
      <c r="H276" s="60"/>
      <c r="I276" s="42"/>
      <c r="J276" s="43"/>
      <c r="K276" s="42"/>
      <c r="L276" s="42"/>
      <c r="M276" s="42"/>
      <c r="N276" s="42"/>
      <c r="O276" s="42"/>
      <c r="P276" s="42"/>
      <c r="Q276" s="42"/>
      <c r="R276" s="42"/>
      <c r="S276" s="42"/>
      <c r="T276" s="42"/>
      <c r="U276" s="42"/>
      <c r="V276" s="42"/>
      <c r="W276" s="42"/>
      <c r="X276" s="42"/>
      <c r="Y276" s="42"/>
      <c r="Z276" s="42"/>
      <c r="AA276" s="42"/>
      <c r="AB276" s="42"/>
      <c r="AC276" s="42"/>
      <c r="AD276" s="42"/>
      <c r="AE276" s="42"/>
      <c r="AF276" s="42"/>
      <c r="AG276" s="42"/>
      <c r="AH276" s="42"/>
      <c r="AI276" s="42"/>
      <c r="AJ276" s="42"/>
      <c r="AK276" s="42"/>
      <c r="AL276" s="42"/>
      <c r="AM276" s="42"/>
      <c r="AN276" s="42"/>
      <c r="AO276" s="42"/>
      <c r="AP276" s="42"/>
      <c r="AQ276" s="42"/>
      <c r="AR276" s="42"/>
      <c r="AS276" s="42"/>
      <c r="AT276" s="42"/>
    </row>
    <row r="277" spans="1:46" s="44" customFormat="1" ht="13.5" x14ac:dyDescent="0.25">
      <c r="A277" s="42"/>
      <c r="B277" s="96"/>
      <c r="C277" s="96"/>
      <c r="D277" s="96"/>
      <c r="E277" s="40"/>
      <c r="F277" s="60"/>
      <c r="G277" s="60"/>
      <c r="H277" s="60"/>
      <c r="I277" s="42"/>
      <c r="J277" s="43"/>
      <c r="K277" s="42"/>
      <c r="L277" s="42"/>
      <c r="M277" s="42"/>
      <c r="N277" s="42"/>
      <c r="O277" s="42"/>
      <c r="P277" s="42"/>
      <c r="Q277" s="42"/>
      <c r="R277" s="42"/>
      <c r="S277" s="42"/>
      <c r="T277" s="42"/>
      <c r="U277" s="42"/>
      <c r="V277" s="42"/>
      <c r="W277" s="42"/>
      <c r="X277" s="42"/>
      <c r="Y277" s="42"/>
      <c r="Z277" s="42"/>
      <c r="AA277" s="42"/>
      <c r="AB277" s="42"/>
      <c r="AC277" s="42"/>
      <c r="AD277" s="42"/>
      <c r="AE277" s="42"/>
      <c r="AF277" s="42"/>
      <c r="AG277" s="42"/>
      <c r="AH277" s="42"/>
      <c r="AI277" s="42"/>
      <c r="AJ277" s="42"/>
      <c r="AK277" s="42"/>
      <c r="AL277" s="42"/>
      <c r="AM277" s="42"/>
      <c r="AN277" s="42"/>
      <c r="AO277" s="42"/>
      <c r="AP277" s="42"/>
      <c r="AQ277" s="42"/>
      <c r="AR277" s="42"/>
      <c r="AS277" s="42"/>
      <c r="AT277" s="42"/>
    </row>
    <row r="278" spans="1:46" s="44" customFormat="1" ht="13.5" x14ac:dyDescent="0.25">
      <c r="A278" s="42"/>
      <c r="B278" s="96"/>
      <c r="C278" s="96"/>
      <c r="D278" s="96"/>
      <c r="E278" s="40"/>
      <c r="F278" s="60"/>
      <c r="G278" s="60"/>
      <c r="H278" s="60"/>
      <c r="I278" s="42"/>
      <c r="J278" s="43"/>
      <c r="K278" s="42"/>
      <c r="L278" s="42"/>
      <c r="M278" s="42"/>
      <c r="N278" s="42"/>
      <c r="O278" s="42"/>
      <c r="P278" s="42"/>
      <c r="Q278" s="42"/>
      <c r="R278" s="42"/>
      <c r="S278" s="42"/>
      <c r="T278" s="42"/>
      <c r="U278" s="42"/>
      <c r="V278" s="42"/>
      <c r="W278" s="42"/>
      <c r="X278" s="42"/>
      <c r="Y278" s="42"/>
      <c r="Z278" s="42"/>
      <c r="AA278" s="42"/>
      <c r="AB278" s="42"/>
      <c r="AC278" s="42"/>
      <c r="AD278" s="42"/>
      <c r="AE278" s="42"/>
      <c r="AF278" s="42"/>
      <c r="AG278" s="42"/>
      <c r="AH278" s="42"/>
      <c r="AI278" s="42"/>
      <c r="AJ278" s="42"/>
      <c r="AK278" s="42"/>
      <c r="AL278" s="42"/>
      <c r="AM278" s="42"/>
      <c r="AN278" s="42"/>
      <c r="AO278" s="42"/>
      <c r="AP278" s="42"/>
      <c r="AQ278" s="42"/>
      <c r="AR278" s="42"/>
      <c r="AS278" s="42"/>
      <c r="AT278" s="42"/>
    </row>
    <row r="279" spans="1:46" s="44" customFormat="1" ht="13.5" x14ac:dyDescent="0.25">
      <c r="A279" s="42"/>
      <c r="B279" s="96"/>
      <c r="C279" s="96"/>
      <c r="D279" s="96"/>
      <c r="E279" s="40"/>
      <c r="F279" s="60"/>
      <c r="G279" s="60"/>
      <c r="H279" s="60"/>
      <c r="I279" s="42"/>
      <c r="J279" s="43"/>
      <c r="K279" s="42"/>
      <c r="L279" s="42"/>
      <c r="M279" s="42"/>
      <c r="N279" s="42"/>
      <c r="O279" s="42"/>
      <c r="P279" s="42"/>
      <c r="Q279" s="42"/>
      <c r="R279" s="42"/>
      <c r="S279" s="42"/>
      <c r="T279" s="42"/>
      <c r="U279" s="42"/>
      <c r="V279" s="42"/>
      <c r="W279" s="42"/>
      <c r="X279" s="42"/>
      <c r="Y279" s="42"/>
      <c r="Z279" s="42"/>
      <c r="AA279" s="42"/>
      <c r="AB279" s="42"/>
      <c r="AC279" s="42"/>
      <c r="AD279" s="42"/>
      <c r="AE279" s="42"/>
      <c r="AF279" s="42"/>
      <c r="AG279" s="42"/>
      <c r="AH279" s="42"/>
      <c r="AI279" s="42"/>
      <c r="AJ279" s="42"/>
      <c r="AK279" s="42"/>
      <c r="AL279" s="42"/>
      <c r="AM279" s="42"/>
      <c r="AN279" s="42"/>
      <c r="AO279" s="42"/>
      <c r="AP279" s="42"/>
      <c r="AQ279" s="42"/>
      <c r="AR279" s="42"/>
      <c r="AS279" s="42"/>
      <c r="AT279" s="42"/>
    </row>
    <row r="280" spans="1:46" s="44" customFormat="1" ht="13.5" x14ac:dyDescent="0.25">
      <c r="A280" s="42"/>
      <c r="B280" s="96"/>
      <c r="C280" s="96"/>
      <c r="D280" s="96"/>
      <c r="E280" s="40"/>
      <c r="F280" s="60"/>
      <c r="G280" s="60"/>
      <c r="H280" s="60"/>
      <c r="I280" s="42"/>
      <c r="J280" s="43"/>
      <c r="K280" s="42"/>
      <c r="L280" s="42"/>
      <c r="M280" s="42"/>
      <c r="N280" s="42"/>
      <c r="O280" s="42"/>
      <c r="P280" s="42"/>
      <c r="Q280" s="42"/>
      <c r="R280" s="42"/>
      <c r="S280" s="42"/>
      <c r="T280" s="42"/>
      <c r="U280" s="42"/>
      <c r="V280" s="42"/>
      <c r="W280" s="42"/>
      <c r="X280" s="42"/>
      <c r="Y280" s="42"/>
      <c r="Z280" s="42"/>
      <c r="AA280" s="42"/>
      <c r="AB280" s="42"/>
      <c r="AC280" s="42"/>
      <c r="AD280" s="42"/>
      <c r="AE280" s="42"/>
      <c r="AF280" s="42"/>
      <c r="AG280" s="42"/>
      <c r="AH280" s="42"/>
      <c r="AI280" s="42"/>
      <c r="AJ280" s="42"/>
      <c r="AK280" s="42"/>
      <c r="AL280" s="42"/>
      <c r="AM280" s="42"/>
      <c r="AN280" s="42"/>
      <c r="AO280" s="42"/>
      <c r="AP280" s="42"/>
      <c r="AQ280" s="42"/>
      <c r="AR280" s="42"/>
      <c r="AS280" s="42"/>
      <c r="AT280" s="42"/>
    </row>
    <row r="281" spans="1:46" s="44" customFormat="1" ht="13.5" x14ac:dyDescent="0.25">
      <c r="A281" s="42"/>
      <c r="B281" s="96"/>
      <c r="C281" s="96"/>
      <c r="D281" s="96"/>
      <c r="E281" s="40"/>
      <c r="F281" s="60"/>
      <c r="G281" s="60"/>
      <c r="H281" s="60"/>
      <c r="I281" s="42"/>
      <c r="J281" s="43"/>
      <c r="K281" s="42"/>
      <c r="L281" s="42"/>
      <c r="M281" s="42"/>
      <c r="N281" s="42"/>
      <c r="O281" s="42"/>
      <c r="P281" s="42"/>
      <c r="Q281" s="42"/>
      <c r="R281" s="42"/>
      <c r="S281" s="42"/>
      <c r="T281" s="42"/>
      <c r="U281" s="42"/>
      <c r="V281" s="42"/>
      <c r="W281" s="42"/>
      <c r="X281" s="42"/>
      <c r="Y281" s="42"/>
      <c r="Z281" s="42"/>
      <c r="AA281" s="42"/>
      <c r="AB281" s="42"/>
      <c r="AC281" s="42"/>
      <c r="AD281" s="42"/>
      <c r="AE281" s="42"/>
      <c r="AF281" s="42"/>
      <c r="AG281" s="42"/>
      <c r="AH281" s="42"/>
      <c r="AI281" s="42"/>
      <c r="AJ281" s="42"/>
      <c r="AK281" s="42"/>
      <c r="AL281" s="42"/>
      <c r="AM281" s="42"/>
      <c r="AN281" s="42"/>
      <c r="AO281" s="42"/>
      <c r="AP281" s="42"/>
      <c r="AQ281" s="42"/>
      <c r="AR281" s="42"/>
      <c r="AS281" s="42"/>
      <c r="AT281" s="42"/>
    </row>
    <row r="282" spans="1:46" s="44" customFormat="1" ht="13.5" x14ac:dyDescent="0.25">
      <c r="A282" s="42"/>
      <c r="B282" s="96"/>
      <c r="C282" s="96"/>
      <c r="D282" s="96"/>
      <c r="E282" s="40"/>
      <c r="F282" s="60"/>
      <c r="G282" s="60"/>
      <c r="H282" s="60"/>
      <c r="I282" s="42"/>
      <c r="J282" s="43"/>
      <c r="K282" s="42"/>
      <c r="L282" s="42"/>
      <c r="M282" s="42"/>
      <c r="N282" s="42"/>
      <c r="O282" s="42"/>
      <c r="P282" s="42"/>
      <c r="Q282" s="42"/>
      <c r="R282" s="42"/>
      <c r="S282" s="42"/>
      <c r="T282" s="42"/>
      <c r="U282" s="42"/>
      <c r="V282" s="42"/>
      <c r="W282" s="42"/>
      <c r="X282" s="42"/>
      <c r="Y282" s="42"/>
      <c r="Z282" s="42"/>
      <c r="AA282" s="42"/>
      <c r="AB282" s="42"/>
      <c r="AC282" s="42"/>
      <c r="AD282" s="42"/>
      <c r="AE282" s="42"/>
      <c r="AF282" s="42"/>
      <c r="AG282" s="42"/>
      <c r="AH282" s="42"/>
      <c r="AI282" s="42"/>
      <c r="AJ282" s="42"/>
      <c r="AK282" s="42"/>
      <c r="AL282" s="42"/>
      <c r="AM282" s="42"/>
      <c r="AN282" s="42"/>
      <c r="AO282" s="42"/>
      <c r="AP282" s="42"/>
      <c r="AQ282" s="42"/>
      <c r="AR282" s="42"/>
      <c r="AS282" s="42"/>
      <c r="AT282" s="42"/>
    </row>
    <row r="283" spans="1:46" s="44" customFormat="1" ht="13.5" x14ac:dyDescent="0.25">
      <c r="A283" s="42"/>
      <c r="B283" s="96"/>
      <c r="C283" s="96"/>
      <c r="D283" s="96"/>
      <c r="E283" s="40"/>
      <c r="F283" s="60"/>
      <c r="G283" s="60"/>
      <c r="H283" s="60"/>
      <c r="I283" s="42"/>
      <c r="J283" s="43"/>
      <c r="K283" s="42"/>
      <c r="L283" s="42"/>
      <c r="M283" s="42"/>
      <c r="N283" s="42"/>
      <c r="O283" s="42"/>
      <c r="P283" s="42"/>
      <c r="Q283" s="42"/>
      <c r="R283" s="42"/>
      <c r="S283" s="42"/>
      <c r="T283" s="42"/>
      <c r="U283" s="42"/>
      <c r="V283" s="42"/>
      <c r="W283" s="42"/>
      <c r="X283" s="42"/>
      <c r="Y283" s="42"/>
      <c r="Z283" s="42"/>
      <c r="AA283" s="42"/>
      <c r="AB283" s="42"/>
      <c r="AC283" s="42"/>
      <c r="AD283" s="42"/>
      <c r="AE283" s="42"/>
      <c r="AF283" s="42"/>
      <c r="AG283" s="42"/>
      <c r="AH283" s="42"/>
      <c r="AI283" s="42"/>
      <c r="AJ283" s="42"/>
      <c r="AK283" s="42"/>
      <c r="AL283" s="42"/>
      <c r="AM283" s="42"/>
      <c r="AN283" s="42"/>
      <c r="AO283" s="42"/>
      <c r="AP283" s="42"/>
      <c r="AQ283" s="42"/>
      <c r="AR283" s="42"/>
      <c r="AS283" s="42"/>
      <c r="AT283" s="42"/>
    </row>
    <row r="284" spans="1:46" s="44" customFormat="1" ht="13.5" x14ac:dyDescent="0.25">
      <c r="A284" s="42"/>
      <c r="B284" s="96"/>
      <c r="C284" s="96"/>
      <c r="D284" s="96"/>
      <c r="E284" s="40"/>
      <c r="F284" s="60"/>
      <c r="G284" s="60"/>
      <c r="H284" s="60"/>
      <c r="I284" s="42"/>
      <c r="J284" s="43"/>
      <c r="K284" s="42"/>
      <c r="L284" s="42"/>
      <c r="M284" s="42"/>
      <c r="N284" s="42"/>
      <c r="O284" s="42"/>
      <c r="P284" s="42"/>
      <c r="Q284" s="42"/>
      <c r="R284" s="42"/>
      <c r="S284" s="42"/>
      <c r="T284" s="42"/>
      <c r="U284" s="42"/>
      <c r="V284" s="42"/>
      <c r="W284" s="42"/>
      <c r="X284" s="42"/>
      <c r="Y284" s="42"/>
      <c r="Z284" s="42"/>
      <c r="AA284" s="42"/>
      <c r="AB284" s="42"/>
      <c r="AC284" s="42"/>
      <c r="AD284" s="42"/>
      <c r="AE284" s="42"/>
      <c r="AF284" s="42"/>
      <c r="AG284" s="42"/>
      <c r="AH284" s="42"/>
      <c r="AI284" s="42"/>
      <c r="AJ284" s="42"/>
      <c r="AK284" s="42"/>
      <c r="AL284" s="42"/>
      <c r="AM284" s="42"/>
      <c r="AN284" s="42"/>
      <c r="AO284" s="42"/>
      <c r="AP284" s="42"/>
      <c r="AQ284" s="42"/>
      <c r="AR284" s="42"/>
      <c r="AS284" s="42"/>
      <c r="AT284" s="42"/>
    </row>
    <row r="285" spans="1:46" s="44" customFormat="1" ht="13.5" x14ac:dyDescent="0.25">
      <c r="A285" s="42"/>
      <c r="B285" s="96"/>
      <c r="C285" s="96"/>
      <c r="D285" s="96"/>
      <c r="E285" s="40"/>
      <c r="F285" s="60"/>
      <c r="G285" s="60"/>
      <c r="H285" s="60"/>
      <c r="I285" s="42"/>
      <c r="J285" s="43"/>
      <c r="K285" s="42"/>
      <c r="L285" s="42"/>
      <c r="M285" s="42"/>
      <c r="N285" s="42"/>
      <c r="O285" s="42"/>
      <c r="P285" s="42"/>
      <c r="Q285" s="42"/>
      <c r="R285" s="42"/>
      <c r="S285" s="42"/>
      <c r="T285" s="42"/>
      <c r="U285" s="42"/>
      <c r="V285" s="42"/>
      <c r="W285" s="42"/>
      <c r="X285" s="42"/>
      <c r="Y285" s="42"/>
      <c r="Z285" s="42"/>
      <c r="AA285" s="42"/>
      <c r="AB285" s="42"/>
      <c r="AC285" s="42"/>
      <c r="AD285" s="42"/>
      <c r="AE285" s="42"/>
      <c r="AF285" s="42"/>
      <c r="AG285" s="42"/>
      <c r="AH285" s="42"/>
      <c r="AI285" s="42"/>
      <c r="AJ285" s="42"/>
      <c r="AK285" s="42"/>
      <c r="AL285" s="42"/>
      <c r="AM285" s="42"/>
      <c r="AN285" s="42"/>
      <c r="AO285" s="42"/>
      <c r="AP285" s="42"/>
      <c r="AQ285" s="42"/>
      <c r="AR285" s="42"/>
      <c r="AS285" s="42"/>
      <c r="AT285" s="42"/>
    </row>
    <row r="286" spans="1:46" s="44" customFormat="1" ht="13.5" x14ac:dyDescent="0.25">
      <c r="A286" s="42"/>
      <c r="B286" s="96"/>
      <c r="C286" s="96"/>
      <c r="D286" s="96"/>
      <c r="E286" s="40"/>
      <c r="F286" s="60"/>
      <c r="G286" s="60"/>
      <c r="H286" s="60"/>
      <c r="I286" s="42"/>
      <c r="J286" s="43"/>
      <c r="K286" s="42"/>
      <c r="L286" s="42"/>
      <c r="M286" s="42"/>
      <c r="N286" s="42"/>
      <c r="O286" s="42"/>
      <c r="P286" s="42"/>
      <c r="Q286" s="42"/>
      <c r="R286" s="42"/>
      <c r="S286" s="42"/>
      <c r="T286" s="42"/>
      <c r="U286" s="42"/>
      <c r="V286" s="42"/>
      <c r="W286" s="42"/>
      <c r="X286" s="42"/>
      <c r="Y286" s="42"/>
      <c r="Z286" s="42"/>
      <c r="AA286" s="42"/>
      <c r="AB286" s="42"/>
      <c r="AC286" s="42"/>
      <c r="AD286" s="42"/>
      <c r="AE286" s="42"/>
      <c r="AF286" s="42"/>
      <c r="AG286" s="42"/>
      <c r="AH286" s="42"/>
      <c r="AI286" s="42"/>
      <c r="AJ286" s="42"/>
      <c r="AK286" s="42"/>
      <c r="AL286" s="42"/>
      <c r="AM286" s="42"/>
      <c r="AN286" s="42"/>
      <c r="AO286" s="42"/>
      <c r="AP286" s="42"/>
      <c r="AQ286" s="42"/>
      <c r="AR286" s="42"/>
      <c r="AS286" s="42"/>
      <c r="AT286" s="42"/>
    </row>
    <row r="287" spans="1:46" ht="13.5" x14ac:dyDescent="0.25">
      <c r="A287" s="42"/>
      <c r="B287" s="96"/>
      <c r="C287" s="96"/>
      <c r="D287" s="96"/>
      <c r="E287" s="40"/>
      <c r="F287" s="60"/>
      <c r="G287" s="60"/>
      <c r="H287" s="60"/>
    </row>
    <row r="288" spans="1:46" ht="13.5" x14ac:dyDescent="0.25">
      <c r="A288" s="42"/>
      <c r="B288" s="96"/>
      <c r="C288" s="96"/>
      <c r="D288" s="96"/>
      <c r="E288" s="40"/>
      <c r="F288" s="60"/>
      <c r="G288" s="60"/>
      <c r="H288" s="60"/>
    </row>
    <row r="289" spans="1:8" ht="13.5" x14ac:dyDescent="0.25">
      <c r="A289" s="42"/>
      <c r="B289" s="96"/>
      <c r="C289" s="96"/>
      <c r="D289" s="96"/>
      <c r="E289" s="40"/>
      <c r="F289" s="60"/>
      <c r="G289" s="60"/>
      <c r="H289" s="60"/>
    </row>
  </sheetData>
  <mergeCells count="1">
    <mergeCell ref="A3:G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Fulls de càlcul</vt:lpstr>
      </vt:variant>
      <vt:variant>
        <vt:i4>1</vt:i4>
      </vt:variant>
    </vt:vector>
  </HeadingPairs>
  <TitlesOfParts>
    <vt:vector size="1" baseType="lpstr">
      <vt:lpstr>Full1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Lidia Sanchez</dc:creator>
  <cp:lastModifiedBy>Lidia Sanchez</cp:lastModifiedBy>
  <dcterms:created xsi:type="dcterms:W3CDTF">2022-09-13T07:32:12Z</dcterms:created>
  <dcterms:modified xsi:type="dcterms:W3CDTF">2023-04-03T09:01:34Z</dcterms:modified>
</cp:coreProperties>
</file>